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90" windowWidth="18915" windowHeight="8205"/>
  </bookViews>
  <sheets>
    <sheet name="My Dashboard Page" sheetId="3" r:id="rId1"/>
    <sheet name="My Configuration Page" sheetId="2" r:id="rId2"/>
    <sheet name="My Calculations Page" sheetId="4" r:id="rId3"/>
  </sheets>
  <calcPr calcId="144525"/>
</workbook>
</file>

<file path=xl/calcChain.xml><?xml version="1.0" encoding="utf-8"?>
<calcChain xmlns="http://schemas.openxmlformats.org/spreadsheetml/2006/main">
  <c r="V10" i="4" l="1"/>
  <c r="V9" i="4"/>
  <c r="V8" i="4"/>
  <c r="M10" i="4"/>
  <c r="M9" i="4"/>
  <c r="M8" i="4"/>
  <c r="D10" i="4"/>
  <c r="D9" i="4"/>
  <c r="D8" i="4"/>
  <c r="M14" i="4" l="1"/>
  <c r="V14" i="4"/>
  <c r="M13" i="4"/>
  <c r="D13" i="4"/>
  <c r="M11" i="4"/>
  <c r="V12" i="4"/>
  <c r="M12" i="4"/>
  <c r="V13" i="4"/>
  <c r="D12" i="4"/>
  <c r="D14" i="4"/>
  <c r="D11" i="4"/>
  <c r="V11" i="4"/>
  <c r="W10" i="4"/>
  <c r="Y10" i="4" s="1"/>
  <c r="N10" i="4"/>
  <c r="P10" i="4" s="1"/>
  <c r="E10" i="4"/>
  <c r="G10" i="4" s="1"/>
  <c r="Q10" i="4" l="1"/>
  <c r="P8" i="4"/>
  <c r="P11" i="4" s="1"/>
  <c r="P9" i="4"/>
  <c r="Z10" i="4"/>
  <c r="Q9" i="4"/>
  <c r="Q8" i="4"/>
  <c r="Q11" i="4" s="1"/>
  <c r="Y8" i="4"/>
  <c r="Y11" i="4" s="1"/>
  <c r="Y9" i="4"/>
  <c r="H9" i="4"/>
  <c r="H8" i="4"/>
  <c r="H11" i="4" s="1"/>
  <c r="Z9" i="4"/>
  <c r="Z8" i="4"/>
  <c r="Z11" i="4" s="1"/>
  <c r="G8" i="4"/>
  <c r="G11" i="4" s="1"/>
  <c r="H10" i="4"/>
  <c r="G9" i="4"/>
</calcChain>
</file>

<file path=xl/sharedStrings.xml><?xml version="1.0" encoding="utf-8"?>
<sst xmlns="http://schemas.openxmlformats.org/spreadsheetml/2006/main" count="70" uniqueCount="30">
  <si>
    <t>Widget Main Title</t>
  </si>
  <si>
    <t>Widget Units</t>
  </si>
  <si>
    <t>Actual Value</t>
  </si>
  <si>
    <t>Minimum Value</t>
  </si>
  <si>
    <t>Maximum Value</t>
  </si>
  <si>
    <t>Answered Within Three Working Days</t>
  </si>
  <si>
    <t xml:space="preserve"> </t>
  </si>
  <si>
    <t>x 1,000 Emails / Week</t>
  </si>
  <si>
    <t>Value</t>
  </si>
  <si>
    <t>Degs</t>
  </si>
  <si>
    <t>x</t>
  </si>
  <si>
    <t>y</t>
  </si>
  <si>
    <t>Min</t>
  </si>
  <si>
    <t>Max</t>
  </si>
  <si>
    <t>Actual</t>
  </si>
  <si>
    <t>Scale1</t>
  </si>
  <si>
    <t>Scale2</t>
  </si>
  <si>
    <t>Scale3</t>
  </si>
  <si>
    <t>Scale4</t>
  </si>
  <si>
    <t>Step #2: Link Dial Widget to blue cells following this example.</t>
  </si>
  <si>
    <t>Step #1: Link yellow cells to "My Configuration Page" cells</t>
  </si>
  <si>
    <t>Answered Within One Working Day</t>
  </si>
  <si>
    <t>My Dashboard Configuration Page</t>
  </si>
  <si>
    <t>My Dashboard Calculations Page</t>
  </si>
  <si>
    <t>Linear Dial Widget #1</t>
  </si>
  <si>
    <t>Linear Dial Widget #2</t>
  </si>
  <si>
    <t>Linear Dial Widget #3</t>
  </si>
  <si>
    <t>Customer Service Emails Received</t>
  </si>
  <si>
    <t>NOTE THAT TO PROTECT OUR INTELLECTUAL PROPERY, THIS TAB HAS BEEN PROTECTED.</t>
  </si>
  <si>
    <t>IF YOU INTEND TO USE ANY PARTS OF THIS SPREADSHEET FOR COMMERCIAL PURPOSES, YOU ARE OBLIGED TO PURCHASE A COMMERCIAL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</si>
</sst>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3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164" fontId="1" fillId="3" borderId="3" xfId="0" applyNumberFormat="1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" fillId="2" borderId="0" xfId="0" applyFont="1" applyFill="1" applyBorder="1" applyAlignment="1">
      <alignment vertical="center"/>
    </xf>
    <xf numFmtId="0" fontId="0" fillId="2" borderId="13" xfId="0" applyFill="1" applyBorder="1"/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3" xfId="0" quotePrefix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2" xfId="0" applyFont="1" applyFill="1" applyBorder="1"/>
    <xf numFmtId="0" fontId="2" fillId="2" borderId="17" xfId="0" applyFont="1" applyFill="1" applyBorder="1"/>
    <xf numFmtId="0" fontId="7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164" fontId="7" fillId="2" borderId="1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164" fontId="2" fillId="2" borderId="15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7" fillId="2" borderId="2" xfId="0" applyFont="1" applyFill="1" applyBorder="1"/>
    <xf numFmtId="164" fontId="2" fillId="2" borderId="19" xfId="0" applyNumberFormat="1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4" fontId="2" fillId="4" borderId="22" xfId="0" applyNumberFormat="1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2" fillId="2" borderId="13" xfId="0" applyFont="1" applyFill="1" applyBorder="1"/>
    <xf numFmtId="0" fontId="8" fillId="2" borderId="0" xfId="0" applyFont="1" applyFill="1" applyBorder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'My Calculations Page'!$H$7</c:f>
              <c:strCache>
                <c:ptCount val="1"/>
                <c:pt idx="0">
                  <c:v>y</c:v>
                </c:pt>
              </c:strCache>
            </c:strRef>
          </c:tx>
          <c:spPr>
            <a:ln w="889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'My Calculations Page'!$G$8:$G$12</c:f>
              <c:numCache>
                <c:formatCode>0.0</c:formatCode>
                <c:ptCount val="5"/>
                <c:pt idx="0">
                  <c:v>95.505298534249789</c:v>
                </c:pt>
                <c:pt idx="1">
                  <c:v>50.828751161986567</c:v>
                </c:pt>
                <c:pt idx="2">
                  <c:v>49.171248838013433</c:v>
                </c:pt>
                <c:pt idx="3">
                  <c:v>95.505298534249789</c:v>
                </c:pt>
                <c:pt idx="4">
                  <c:v>50</c:v>
                </c:pt>
              </c:numCache>
            </c:numRef>
          </c:xVal>
          <c:yVal>
            <c:numRef>
              <c:f>'My Calculations Page'!$H$8:$H$12</c:f>
              <c:numCache>
                <c:formatCode>0.0</c:formatCode>
                <c:ptCount val="5"/>
                <c:pt idx="0">
                  <c:v>20.718779049664196</c:v>
                </c:pt>
                <c:pt idx="1">
                  <c:v>-1.8202119413699911</c:v>
                </c:pt>
                <c:pt idx="2">
                  <c:v>1.8202119413699915</c:v>
                </c:pt>
                <c:pt idx="3">
                  <c:v>20.718779049664196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31360"/>
        <c:axId val="87632896"/>
      </c:scatterChart>
      <c:valAx>
        <c:axId val="87631360"/>
        <c:scaling>
          <c:orientation val="minMax"/>
          <c:max val="100"/>
          <c:min val="0"/>
        </c:scaling>
        <c:delete val="1"/>
        <c:axPos val="b"/>
        <c:numFmt formatCode="0.0" sourceLinked="1"/>
        <c:majorTickMark val="out"/>
        <c:minorTickMark val="none"/>
        <c:tickLblPos val="none"/>
        <c:crossAx val="87632896"/>
        <c:crosses val="autoZero"/>
        <c:crossBetween val="midCat"/>
      </c:valAx>
      <c:valAx>
        <c:axId val="87632896"/>
        <c:scaling>
          <c:orientation val="minMax"/>
          <c:max val="60"/>
          <c:min val="-10"/>
        </c:scaling>
        <c:delete val="1"/>
        <c:axPos val="l"/>
        <c:numFmt formatCode="0.0" sourceLinked="1"/>
        <c:majorTickMark val="out"/>
        <c:minorTickMark val="none"/>
        <c:tickLblPos val="none"/>
        <c:crossAx val="876313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'My Calculations Page'!$Q$7</c:f>
              <c:strCache>
                <c:ptCount val="1"/>
                <c:pt idx="0">
                  <c:v>y</c:v>
                </c:pt>
              </c:strCache>
            </c:strRef>
          </c:tx>
          <c:spPr>
            <a:ln w="889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'My Calculations Page'!$P$8:$P$12</c:f>
              <c:numCache>
                <c:formatCode>0.0</c:formatCode>
                <c:ptCount val="5"/>
                <c:pt idx="0">
                  <c:v>60.293130438494074</c:v>
                </c:pt>
                <c:pt idx="1">
                  <c:v>51.957161808650945</c:v>
                </c:pt>
                <c:pt idx="2">
                  <c:v>48.042838191349055</c:v>
                </c:pt>
                <c:pt idx="3">
                  <c:v>60.293130438494074</c:v>
                </c:pt>
                <c:pt idx="4">
                  <c:v>50</c:v>
                </c:pt>
              </c:numCache>
            </c:numRef>
          </c:xVal>
          <c:yVal>
            <c:numRef>
              <c:f>'My Calculations Page'!$Q$8:$Q$12</c:f>
              <c:numCache>
                <c:formatCode>0.0</c:formatCode>
                <c:ptCount val="5"/>
                <c:pt idx="0">
                  <c:v>48.9290452162736</c:v>
                </c:pt>
                <c:pt idx="1">
                  <c:v>-0.41172521753976238</c:v>
                </c:pt>
                <c:pt idx="2">
                  <c:v>0.41172521753976299</c:v>
                </c:pt>
                <c:pt idx="3">
                  <c:v>48.9290452162736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36064"/>
        <c:axId val="89346048"/>
      </c:scatterChart>
      <c:valAx>
        <c:axId val="89336064"/>
        <c:scaling>
          <c:orientation val="minMax"/>
          <c:max val="100"/>
          <c:min val="0"/>
        </c:scaling>
        <c:delete val="1"/>
        <c:axPos val="b"/>
        <c:numFmt formatCode="0.0" sourceLinked="1"/>
        <c:majorTickMark val="out"/>
        <c:minorTickMark val="none"/>
        <c:tickLblPos val="none"/>
        <c:crossAx val="89346048"/>
        <c:crosses val="autoZero"/>
        <c:crossBetween val="midCat"/>
      </c:valAx>
      <c:valAx>
        <c:axId val="89346048"/>
        <c:scaling>
          <c:orientation val="minMax"/>
          <c:max val="60"/>
          <c:min val="-10"/>
        </c:scaling>
        <c:delete val="1"/>
        <c:axPos val="l"/>
        <c:numFmt formatCode="0.0" sourceLinked="1"/>
        <c:majorTickMark val="out"/>
        <c:minorTickMark val="none"/>
        <c:tickLblPos val="none"/>
        <c:crossAx val="893360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'My Calculations Page'!$ZH$7</c:f>
              <c:strCache>
                <c:ptCount val="1"/>
              </c:strCache>
            </c:strRef>
          </c:tx>
          <c:spPr>
            <a:ln w="889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'My Calculations Page'!$Y$8:$Y$12</c:f>
              <c:numCache>
                <c:formatCode>0.0</c:formatCode>
                <c:ptCount val="5"/>
                <c:pt idx="0">
                  <c:v>14.644660940672622</c:v>
                </c:pt>
                <c:pt idx="1">
                  <c:v>51.414213562373092</c:v>
                </c:pt>
                <c:pt idx="2">
                  <c:v>48.585786437626908</c:v>
                </c:pt>
                <c:pt idx="3">
                  <c:v>14.644660940672622</c:v>
                </c:pt>
                <c:pt idx="4">
                  <c:v>50</c:v>
                </c:pt>
              </c:numCache>
            </c:numRef>
          </c:xVal>
          <c:yVal>
            <c:numRef>
              <c:f>'My Calculations Page'!$Z$8:$Z$12</c:f>
              <c:numCache>
                <c:formatCode>0.0</c:formatCode>
                <c:ptCount val="5"/>
                <c:pt idx="0">
                  <c:v>35.35533905932737</c:v>
                </c:pt>
                <c:pt idx="1">
                  <c:v>1.4142135623730951</c:v>
                </c:pt>
                <c:pt idx="2">
                  <c:v>-1.4142135623730949</c:v>
                </c:pt>
                <c:pt idx="3">
                  <c:v>35.35533905932737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16480"/>
        <c:axId val="90526464"/>
      </c:scatterChart>
      <c:valAx>
        <c:axId val="90516480"/>
        <c:scaling>
          <c:orientation val="minMax"/>
          <c:max val="100"/>
          <c:min val="0"/>
        </c:scaling>
        <c:delete val="1"/>
        <c:axPos val="b"/>
        <c:numFmt formatCode="0.0" sourceLinked="1"/>
        <c:majorTickMark val="out"/>
        <c:minorTickMark val="none"/>
        <c:tickLblPos val="none"/>
        <c:crossAx val="90526464"/>
        <c:crosses val="autoZero"/>
        <c:crossBetween val="midCat"/>
      </c:valAx>
      <c:valAx>
        <c:axId val="90526464"/>
        <c:scaling>
          <c:orientation val="minMax"/>
          <c:max val="60"/>
          <c:min val="-10"/>
        </c:scaling>
        <c:delete val="1"/>
        <c:axPos val="l"/>
        <c:numFmt formatCode="0.0" sourceLinked="1"/>
        <c:majorTickMark val="out"/>
        <c:minorTickMark val="none"/>
        <c:tickLblPos val="none"/>
        <c:crossAx val="905164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dashboardwidgets.com/phpBB3/download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83343</xdr:colOff>
      <xdr:row>0</xdr:row>
      <xdr:rowOff>71436</xdr:rowOff>
    </xdr:from>
    <xdr:to>
      <xdr:col>21</xdr:col>
      <xdr:colOff>571500</xdr:colOff>
      <xdr:row>25</xdr:row>
      <xdr:rowOff>71436</xdr:rowOff>
    </xdr:to>
    <xdr:sp macro="" textlink="">
      <xdr:nvSpPr>
        <xdr:cNvPr id="131" name="Rounded Rectangle 130"/>
        <xdr:cNvSpPr/>
      </xdr:nvSpPr>
      <xdr:spPr bwMode="auto">
        <a:xfrm>
          <a:off x="83343" y="71436"/>
          <a:ext cx="13239751" cy="4762500"/>
        </a:xfrm>
        <a:prstGeom prst="roundRect">
          <a:avLst>
            <a:gd name="adj" fmla="val 9182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202407</xdr:colOff>
      <xdr:row>5</xdr:row>
      <xdr:rowOff>0</xdr:rowOff>
    </xdr:from>
    <xdr:to>
      <xdr:col>7</xdr:col>
      <xdr:colOff>204665</xdr:colOff>
      <xdr:row>24</xdr:row>
      <xdr:rowOff>113609</xdr:rowOff>
    </xdr:to>
    <xdr:grpSp>
      <xdr:nvGrpSpPr>
        <xdr:cNvPr id="128" name="Linear Dial #1"/>
        <xdr:cNvGrpSpPr/>
      </xdr:nvGrpSpPr>
      <xdr:grpSpPr>
        <a:xfrm>
          <a:off x="202407" y="952500"/>
          <a:ext cx="4252789" cy="3733109"/>
          <a:chOff x="202407" y="190500"/>
          <a:chExt cx="4252789" cy="3733109"/>
        </a:xfrm>
      </xdr:grpSpPr>
      <xdr:sp macro="" textlink="">
        <xdr:nvSpPr>
          <xdr:cNvPr id="69" name="Light Linear Dial Background Rectangle"/>
          <xdr:cNvSpPr/>
        </xdr:nvSpPr>
        <xdr:spPr bwMode="auto">
          <a:xfrm>
            <a:off x="202407" y="190500"/>
            <a:ext cx="4252789" cy="3733109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grpSp>
        <xdr:nvGrpSpPr>
          <xdr:cNvPr id="70" name="Linear Dial Scale Coloured Panels"/>
          <xdr:cNvGrpSpPr>
            <a:grpSpLocks/>
          </xdr:cNvGrpSpPr>
        </xdr:nvGrpSpPr>
        <xdr:grpSpPr bwMode="auto">
          <a:xfrm>
            <a:off x="462691" y="1243308"/>
            <a:ext cx="3677069" cy="1778053"/>
            <a:chOff x="193063" y="1155645"/>
            <a:chExt cx="3658893" cy="1807321"/>
          </a:xfrm>
        </xdr:grpSpPr>
        <xdr:sp macro="" textlink="">
          <xdr:nvSpPr>
            <xdr:cNvPr id="83" name="Dial Panel #5"/>
            <xdr:cNvSpPr>
              <a:spLocks/>
            </xdr:cNvSpPr>
          </xdr:nvSpPr>
          <xdr:spPr bwMode="auto">
            <a:xfrm>
              <a:off x="3024822" y="1944261"/>
              <a:ext cx="827134" cy="1018705"/>
            </a:xfrm>
            <a:custGeom>
              <a:avLst/>
              <a:gdLst>
                <a:gd name="T0" fmla="*/ 2147483647 w 1838"/>
                <a:gd name="T1" fmla="*/ 2147483647 h 2258"/>
                <a:gd name="T2" fmla="*/ 2147483647 w 1838"/>
                <a:gd name="T3" fmla="*/ 2147483647 h 2258"/>
                <a:gd name="T4" fmla="*/ 2147483647 w 1838"/>
                <a:gd name="T5" fmla="*/ 2147483647 h 2258"/>
                <a:gd name="T6" fmla="*/ 2147483647 w 1838"/>
                <a:gd name="T7" fmla="*/ 2147483647 h 2258"/>
                <a:gd name="T8" fmla="*/ 2147483647 w 1838"/>
                <a:gd name="T9" fmla="*/ 2147483647 h 2258"/>
                <a:gd name="T10" fmla="*/ 2147483647 w 1838"/>
                <a:gd name="T11" fmla="*/ 2147483647 h 2258"/>
                <a:gd name="T12" fmla="*/ 2147483647 w 1838"/>
                <a:gd name="T13" fmla="*/ 2147483647 h 2258"/>
                <a:gd name="T14" fmla="*/ 2147483647 w 1838"/>
                <a:gd name="T15" fmla="*/ 2147483647 h 2258"/>
                <a:gd name="T16" fmla="*/ 2147483647 w 1838"/>
                <a:gd name="T17" fmla="*/ 2147483647 h 2258"/>
                <a:gd name="T18" fmla="*/ 2147483647 w 1838"/>
                <a:gd name="T19" fmla="*/ 2147483647 h 2258"/>
                <a:gd name="T20" fmla="*/ 2147483647 w 1838"/>
                <a:gd name="T21" fmla="*/ 2147483647 h 2258"/>
                <a:gd name="T22" fmla="*/ 2147483647 w 1838"/>
                <a:gd name="T23" fmla="*/ 2147483647 h 2258"/>
                <a:gd name="T24" fmla="*/ 2147483647 w 1838"/>
                <a:gd name="T25" fmla="*/ 2147483647 h 2258"/>
                <a:gd name="T26" fmla="*/ 2147483647 w 1838"/>
                <a:gd name="T27" fmla="*/ 2147483647 h 2258"/>
                <a:gd name="T28" fmla="*/ 2147483647 w 1838"/>
                <a:gd name="T29" fmla="*/ 2147483647 h 2258"/>
                <a:gd name="T30" fmla="*/ 2147483647 w 1838"/>
                <a:gd name="T31" fmla="*/ 2147483647 h 2258"/>
                <a:gd name="T32" fmla="*/ 2147483647 w 1838"/>
                <a:gd name="T33" fmla="*/ 2147483647 h 2258"/>
                <a:gd name="T34" fmla="*/ 2147483647 w 1838"/>
                <a:gd name="T35" fmla="*/ 2147483647 h 2258"/>
                <a:gd name="T36" fmla="*/ 2147483647 w 1838"/>
                <a:gd name="T37" fmla="*/ 2147483647 h 2258"/>
                <a:gd name="T38" fmla="*/ 2147483647 w 1838"/>
                <a:gd name="T39" fmla="*/ 2147483647 h 2258"/>
                <a:gd name="T40" fmla="*/ 2147483647 w 1838"/>
                <a:gd name="T41" fmla="*/ 2147483647 h 2258"/>
                <a:gd name="T42" fmla="*/ 2147483647 w 1838"/>
                <a:gd name="T43" fmla="*/ 2147483647 h 2258"/>
                <a:gd name="T44" fmla="*/ 2147483647 w 1838"/>
                <a:gd name="T45" fmla="*/ 2147483647 h 2258"/>
                <a:gd name="T46" fmla="*/ 2147483647 w 1838"/>
                <a:gd name="T47" fmla="*/ 2147483647 h 2258"/>
                <a:gd name="T48" fmla="*/ 2147483647 w 1838"/>
                <a:gd name="T49" fmla="*/ 2147483647 h 2258"/>
                <a:gd name="T50" fmla="*/ 2147483647 w 1838"/>
                <a:gd name="T51" fmla="*/ 2147483647 h 2258"/>
                <a:gd name="T52" fmla="*/ 2147483647 w 1838"/>
                <a:gd name="T53" fmla="*/ 2147483647 h 2258"/>
                <a:gd name="T54" fmla="*/ 2147483647 w 1838"/>
                <a:gd name="T55" fmla="*/ 2147483647 h 2258"/>
                <a:gd name="T56" fmla="*/ 2147483647 w 1838"/>
                <a:gd name="T57" fmla="*/ 2147483647 h 2258"/>
                <a:gd name="T58" fmla="*/ 2147483647 w 1838"/>
                <a:gd name="T59" fmla="*/ 2147483647 h 2258"/>
                <a:gd name="T60" fmla="*/ 2147483647 w 1838"/>
                <a:gd name="T61" fmla="*/ 2147483647 h 2258"/>
                <a:gd name="T62" fmla="*/ 2147483647 w 1838"/>
                <a:gd name="T63" fmla="*/ 2147483647 h 2258"/>
                <a:gd name="T64" fmla="*/ 2147483647 w 1838"/>
                <a:gd name="T65" fmla="*/ 2147483647 h 2258"/>
                <a:gd name="T66" fmla="*/ 2147483647 w 1838"/>
                <a:gd name="T67" fmla="*/ 2147483647 h 2258"/>
                <a:gd name="T68" fmla="*/ 2147483647 w 1838"/>
                <a:gd name="T69" fmla="*/ 2147483647 h 2258"/>
                <a:gd name="T70" fmla="*/ 2147483647 w 1838"/>
                <a:gd name="T71" fmla="*/ 2147483647 h 2258"/>
                <a:gd name="T72" fmla="*/ 2147483647 w 1838"/>
                <a:gd name="T73" fmla="*/ 2147483647 h 2258"/>
                <a:gd name="T74" fmla="*/ 2147483647 w 1838"/>
                <a:gd name="T75" fmla="*/ 2147483647 h 2258"/>
                <a:gd name="T76" fmla="*/ 2147483647 w 1838"/>
                <a:gd name="T77" fmla="*/ 2147483647 h 2258"/>
                <a:gd name="T78" fmla="*/ 2147483647 w 1838"/>
                <a:gd name="T79" fmla="*/ 2147483647 h 2258"/>
                <a:gd name="T80" fmla="*/ 2147483647 w 1838"/>
                <a:gd name="T81" fmla="*/ 2147483647 h 2258"/>
                <a:gd name="T82" fmla="*/ 2147483647 w 1838"/>
                <a:gd name="T83" fmla="*/ 2147483647 h 2258"/>
                <a:gd name="T84" fmla="*/ 2147483647 w 1838"/>
                <a:gd name="T85" fmla="*/ 2147483647 h 2258"/>
                <a:gd name="T86" fmla="*/ 2147483647 w 1838"/>
                <a:gd name="T87" fmla="*/ 2147483647 h 2258"/>
                <a:gd name="T88" fmla="*/ 2147483647 w 1838"/>
                <a:gd name="T89" fmla="*/ 2147483647 h 2258"/>
                <a:gd name="T90" fmla="*/ 2147483647 w 1838"/>
                <a:gd name="T91" fmla="*/ 2147483647 h 2258"/>
                <a:gd name="T92" fmla="*/ 2147483647 w 1838"/>
                <a:gd name="T93" fmla="*/ 2147483647 h 2258"/>
                <a:gd name="T94" fmla="*/ 2147483647 w 1838"/>
                <a:gd name="T95" fmla="*/ 2147483647 h 2258"/>
                <a:gd name="T96" fmla="*/ 2147483647 w 1838"/>
                <a:gd name="T97" fmla="*/ 2147483647 h 2258"/>
                <a:gd name="T98" fmla="*/ 2147483647 w 1838"/>
                <a:gd name="T99" fmla="*/ 2147483647 h 2258"/>
                <a:gd name="T100" fmla="*/ 2147483647 w 1838"/>
                <a:gd name="T101" fmla="*/ 2147483647 h 2258"/>
                <a:gd name="T102" fmla="*/ 2147483647 w 1838"/>
                <a:gd name="T103" fmla="*/ 2147483647 h 2258"/>
                <a:gd name="T104" fmla="*/ 2147483647 w 1838"/>
                <a:gd name="T105" fmla="*/ 2147483647 h 2258"/>
                <a:gd name="T106" fmla="*/ 2147483647 w 1838"/>
                <a:gd name="T107" fmla="*/ 2147483647 h 2258"/>
                <a:gd name="T108" fmla="*/ 2147483647 w 1838"/>
                <a:gd name="T109" fmla="*/ 2147483647 h 2258"/>
                <a:gd name="T110" fmla="*/ 2147483647 w 1838"/>
                <a:gd name="T111" fmla="*/ 2147483647 h 2258"/>
                <a:gd name="T112" fmla="*/ 2147483647 w 1838"/>
                <a:gd name="T113" fmla="*/ 2147483647 h 2258"/>
                <a:gd name="T114" fmla="*/ 2147483647 w 1838"/>
                <a:gd name="T115" fmla="*/ 2147483647 h 2258"/>
                <a:gd name="T116" fmla="*/ 2147483647 w 1838"/>
                <a:gd name="T117" fmla="*/ 2147483647 h 2258"/>
                <a:gd name="T118" fmla="*/ 2147483647 w 1838"/>
                <a:gd name="T119" fmla="*/ 2147483647 h 225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1838"/>
                <a:gd name="T181" fmla="*/ 0 h 2258"/>
                <a:gd name="T182" fmla="*/ 1838 w 1838"/>
                <a:gd name="T183" fmla="*/ 2258 h 225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1838" h="2258">
                  <a:moveTo>
                    <a:pt x="483" y="2258"/>
                  </a:moveTo>
                  <a:lnTo>
                    <a:pt x="596" y="2256"/>
                  </a:lnTo>
                  <a:lnTo>
                    <a:pt x="709" y="2253"/>
                  </a:lnTo>
                  <a:lnTo>
                    <a:pt x="822" y="2251"/>
                  </a:lnTo>
                  <a:lnTo>
                    <a:pt x="935" y="2248"/>
                  </a:lnTo>
                  <a:lnTo>
                    <a:pt x="1047" y="2246"/>
                  </a:lnTo>
                  <a:lnTo>
                    <a:pt x="1160" y="2243"/>
                  </a:lnTo>
                  <a:lnTo>
                    <a:pt x="1273" y="2241"/>
                  </a:lnTo>
                  <a:lnTo>
                    <a:pt x="1386" y="2239"/>
                  </a:lnTo>
                  <a:lnTo>
                    <a:pt x="1499" y="2236"/>
                  </a:lnTo>
                  <a:lnTo>
                    <a:pt x="1612" y="2234"/>
                  </a:lnTo>
                  <a:lnTo>
                    <a:pt x="1725" y="2231"/>
                  </a:lnTo>
                  <a:lnTo>
                    <a:pt x="1838" y="2229"/>
                  </a:lnTo>
                  <a:lnTo>
                    <a:pt x="1836" y="2179"/>
                  </a:lnTo>
                  <a:lnTo>
                    <a:pt x="1834" y="2130"/>
                  </a:lnTo>
                  <a:lnTo>
                    <a:pt x="1832" y="2080"/>
                  </a:lnTo>
                  <a:lnTo>
                    <a:pt x="1829" y="2031"/>
                  </a:lnTo>
                  <a:lnTo>
                    <a:pt x="1825" y="1982"/>
                  </a:lnTo>
                  <a:lnTo>
                    <a:pt x="1820" y="1932"/>
                  </a:lnTo>
                  <a:lnTo>
                    <a:pt x="1815" y="1883"/>
                  </a:lnTo>
                  <a:lnTo>
                    <a:pt x="1810" y="1834"/>
                  </a:lnTo>
                  <a:lnTo>
                    <a:pt x="1804" y="1785"/>
                  </a:lnTo>
                  <a:lnTo>
                    <a:pt x="1797" y="1736"/>
                  </a:lnTo>
                  <a:lnTo>
                    <a:pt x="1789" y="1687"/>
                  </a:lnTo>
                  <a:lnTo>
                    <a:pt x="1782" y="1638"/>
                  </a:lnTo>
                  <a:lnTo>
                    <a:pt x="1773" y="1589"/>
                  </a:lnTo>
                  <a:lnTo>
                    <a:pt x="1764" y="1540"/>
                  </a:lnTo>
                  <a:lnTo>
                    <a:pt x="1754" y="1492"/>
                  </a:lnTo>
                  <a:lnTo>
                    <a:pt x="1744" y="1443"/>
                  </a:lnTo>
                  <a:lnTo>
                    <a:pt x="1733" y="1395"/>
                  </a:lnTo>
                  <a:lnTo>
                    <a:pt x="1721" y="1347"/>
                  </a:lnTo>
                  <a:lnTo>
                    <a:pt x="1709" y="1299"/>
                  </a:lnTo>
                  <a:lnTo>
                    <a:pt x="1696" y="1251"/>
                  </a:lnTo>
                  <a:lnTo>
                    <a:pt x="1683" y="1203"/>
                  </a:lnTo>
                  <a:lnTo>
                    <a:pt x="1669" y="1156"/>
                  </a:lnTo>
                  <a:lnTo>
                    <a:pt x="1655" y="1108"/>
                  </a:lnTo>
                  <a:lnTo>
                    <a:pt x="1640" y="1061"/>
                  </a:lnTo>
                  <a:lnTo>
                    <a:pt x="1624" y="1014"/>
                  </a:lnTo>
                  <a:lnTo>
                    <a:pt x="1608" y="967"/>
                  </a:lnTo>
                  <a:lnTo>
                    <a:pt x="1591" y="921"/>
                  </a:lnTo>
                  <a:lnTo>
                    <a:pt x="1574" y="874"/>
                  </a:lnTo>
                  <a:lnTo>
                    <a:pt x="1556" y="828"/>
                  </a:lnTo>
                  <a:lnTo>
                    <a:pt x="1538" y="782"/>
                  </a:lnTo>
                  <a:lnTo>
                    <a:pt x="1519" y="736"/>
                  </a:lnTo>
                  <a:lnTo>
                    <a:pt x="1499" y="691"/>
                  </a:lnTo>
                  <a:lnTo>
                    <a:pt x="1479" y="646"/>
                  </a:lnTo>
                  <a:lnTo>
                    <a:pt x="1458" y="601"/>
                  </a:lnTo>
                  <a:lnTo>
                    <a:pt x="1437" y="556"/>
                  </a:lnTo>
                  <a:lnTo>
                    <a:pt x="1416" y="511"/>
                  </a:lnTo>
                  <a:lnTo>
                    <a:pt x="1393" y="467"/>
                  </a:lnTo>
                  <a:lnTo>
                    <a:pt x="1370" y="423"/>
                  </a:lnTo>
                  <a:lnTo>
                    <a:pt x="1347" y="379"/>
                  </a:lnTo>
                  <a:lnTo>
                    <a:pt x="1323" y="336"/>
                  </a:lnTo>
                  <a:lnTo>
                    <a:pt x="1299" y="293"/>
                  </a:lnTo>
                  <a:lnTo>
                    <a:pt x="1274" y="250"/>
                  </a:lnTo>
                  <a:lnTo>
                    <a:pt x="1248" y="208"/>
                  </a:lnTo>
                  <a:lnTo>
                    <a:pt x="1222" y="165"/>
                  </a:lnTo>
                  <a:lnTo>
                    <a:pt x="1196" y="124"/>
                  </a:lnTo>
                  <a:lnTo>
                    <a:pt x="1169" y="82"/>
                  </a:lnTo>
                  <a:lnTo>
                    <a:pt x="1142" y="41"/>
                  </a:lnTo>
                  <a:lnTo>
                    <a:pt x="1114" y="0"/>
                  </a:lnTo>
                  <a:lnTo>
                    <a:pt x="1021" y="64"/>
                  </a:lnTo>
                  <a:lnTo>
                    <a:pt x="928" y="129"/>
                  </a:lnTo>
                  <a:lnTo>
                    <a:pt x="835" y="193"/>
                  </a:lnTo>
                  <a:lnTo>
                    <a:pt x="742" y="258"/>
                  </a:lnTo>
                  <a:lnTo>
                    <a:pt x="650" y="322"/>
                  </a:lnTo>
                  <a:lnTo>
                    <a:pt x="557" y="386"/>
                  </a:lnTo>
                  <a:lnTo>
                    <a:pt x="464" y="451"/>
                  </a:lnTo>
                  <a:lnTo>
                    <a:pt x="371" y="515"/>
                  </a:lnTo>
                  <a:lnTo>
                    <a:pt x="279" y="579"/>
                  </a:lnTo>
                  <a:lnTo>
                    <a:pt x="186" y="644"/>
                  </a:lnTo>
                  <a:lnTo>
                    <a:pt x="93" y="708"/>
                  </a:lnTo>
                  <a:lnTo>
                    <a:pt x="0" y="773"/>
                  </a:lnTo>
                  <a:lnTo>
                    <a:pt x="19" y="800"/>
                  </a:lnTo>
                  <a:lnTo>
                    <a:pt x="37" y="827"/>
                  </a:lnTo>
                  <a:lnTo>
                    <a:pt x="55" y="855"/>
                  </a:lnTo>
                  <a:lnTo>
                    <a:pt x="73" y="883"/>
                  </a:lnTo>
                  <a:lnTo>
                    <a:pt x="90" y="911"/>
                  </a:lnTo>
                  <a:lnTo>
                    <a:pt x="107" y="939"/>
                  </a:lnTo>
                  <a:lnTo>
                    <a:pt x="124" y="968"/>
                  </a:lnTo>
                  <a:lnTo>
                    <a:pt x="140" y="996"/>
                  </a:lnTo>
                  <a:lnTo>
                    <a:pt x="156" y="1025"/>
                  </a:lnTo>
                  <a:lnTo>
                    <a:pt x="171" y="1055"/>
                  </a:lnTo>
                  <a:lnTo>
                    <a:pt x="187" y="1084"/>
                  </a:lnTo>
                  <a:lnTo>
                    <a:pt x="201" y="1113"/>
                  </a:lnTo>
                  <a:lnTo>
                    <a:pt x="216" y="1143"/>
                  </a:lnTo>
                  <a:lnTo>
                    <a:pt x="230" y="1173"/>
                  </a:lnTo>
                  <a:lnTo>
                    <a:pt x="244" y="1203"/>
                  </a:lnTo>
                  <a:lnTo>
                    <a:pt x="257" y="1233"/>
                  </a:lnTo>
                  <a:lnTo>
                    <a:pt x="270" y="1263"/>
                  </a:lnTo>
                  <a:lnTo>
                    <a:pt x="283" y="1294"/>
                  </a:lnTo>
                  <a:lnTo>
                    <a:pt x="295" y="1325"/>
                  </a:lnTo>
                  <a:lnTo>
                    <a:pt x="307" y="1355"/>
                  </a:lnTo>
                  <a:lnTo>
                    <a:pt x="319" y="1386"/>
                  </a:lnTo>
                  <a:lnTo>
                    <a:pt x="330" y="1417"/>
                  </a:lnTo>
                  <a:lnTo>
                    <a:pt x="341" y="1449"/>
                  </a:lnTo>
                  <a:lnTo>
                    <a:pt x="351" y="1480"/>
                  </a:lnTo>
                  <a:lnTo>
                    <a:pt x="361" y="1511"/>
                  </a:lnTo>
                  <a:lnTo>
                    <a:pt x="371" y="1543"/>
                  </a:lnTo>
                  <a:lnTo>
                    <a:pt x="380" y="1575"/>
                  </a:lnTo>
                  <a:lnTo>
                    <a:pt x="389" y="1606"/>
                  </a:lnTo>
                  <a:lnTo>
                    <a:pt x="397" y="1638"/>
                  </a:lnTo>
                  <a:lnTo>
                    <a:pt x="405" y="1670"/>
                  </a:lnTo>
                  <a:lnTo>
                    <a:pt x="413" y="1702"/>
                  </a:lnTo>
                  <a:lnTo>
                    <a:pt x="420" y="1735"/>
                  </a:lnTo>
                  <a:lnTo>
                    <a:pt x="427" y="1767"/>
                  </a:lnTo>
                  <a:lnTo>
                    <a:pt x="434" y="1799"/>
                  </a:lnTo>
                  <a:lnTo>
                    <a:pt x="440" y="1832"/>
                  </a:lnTo>
                  <a:lnTo>
                    <a:pt x="445" y="1864"/>
                  </a:lnTo>
                  <a:lnTo>
                    <a:pt x="451" y="1897"/>
                  </a:lnTo>
                  <a:lnTo>
                    <a:pt x="456" y="1930"/>
                  </a:lnTo>
                  <a:lnTo>
                    <a:pt x="460" y="1962"/>
                  </a:lnTo>
                  <a:lnTo>
                    <a:pt x="464" y="1995"/>
                  </a:lnTo>
                  <a:lnTo>
                    <a:pt x="468" y="2028"/>
                  </a:lnTo>
                  <a:lnTo>
                    <a:pt x="471" y="2061"/>
                  </a:lnTo>
                  <a:lnTo>
                    <a:pt x="474" y="2094"/>
                  </a:lnTo>
                  <a:lnTo>
                    <a:pt x="477" y="2126"/>
                  </a:lnTo>
                  <a:lnTo>
                    <a:pt x="479" y="2159"/>
                  </a:lnTo>
                  <a:lnTo>
                    <a:pt x="481" y="2192"/>
                  </a:lnTo>
                  <a:lnTo>
                    <a:pt x="482" y="2225"/>
                  </a:lnTo>
                  <a:lnTo>
                    <a:pt x="483" y="2258"/>
                  </a:lnTo>
                </a:path>
              </a:pathLst>
            </a:custGeom>
            <a:solidFill>
              <a:srgbClr val="54E349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84" name="Dial Panel #4"/>
            <xdr:cNvSpPr>
              <a:spLocks/>
            </xdr:cNvSpPr>
          </xdr:nvSpPr>
          <xdr:spPr bwMode="auto">
            <a:xfrm>
              <a:off x="2424832" y="1258057"/>
              <a:ext cx="1054247" cy="991636"/>
            </a:xfrm>
            <a:custGeom>
              <a:avLst/>
              <a:gdLst>
                <a:gd name="T0" fmla="*/ 2147483647 w 2342"/>
                <a:gd name="T1" fmla="*/ 2147483647 h 2198"/>
                <a:gd name="T2" fmla="*/ 2147483647 w 2342"/>
                <a:gd name="T3" fmla="*/ 2147483647 h 2198"/>
                <a:gd name="T4" fmla="*/ 2147483647 w 2342"/>
                <a:gd name="T5" fmla="*/ 2147483647 h 2198"/>
                <a:gd name="T6" fmla="*/ 2147483647 w 2342"/>
                <a:gd name="T7" fmla="*/ 2147483647 h 2198"/>
                <a:gd name="T8" fmla="*/ 2147483647 w 2342"/>
                <a:gd name="T9" fmla="*/ 2147483647 h 2198"/>
                <a:gd name="T10" fmla="*/ 2147483647 w 2342"/>
                <a:gd name="T11" fmla="*/ 2147483647 h 2198"/>
                <a:gd name="T12" fmla="*/ 2147483647 w 2342"/>
                <a:gd name="T13" fmla="*/ 2147483647 h 2198"/>
                <a:gd name="T14" fmla="*/ 2147483647 w 2342"/>
                <a:gd name="T15" fmla="*/ 2147483647 h 2198"/>
                <a:gd name="T16" fmla="*/ 2147483647 w 2342"/>
                <a:gd name="T17" fmla="*/ 2147483647 h 2198"/>
                <a:gd name="T18" fmla="*/ 2147483647 w 2342"/>
                <a:gd name="T19" fmla="*/ 2147483647 h 2198"/>
                <a:gd name="T20" fmla="*/ 2147483647 w 2342"/>
                <a:gd name="T21" fmla="*/ 2147483647 h 2198"/>
                <a:gd name="T22" fmla="*/ 2147483647 w 2342"/>
                <a:gd name="T23" fmla="*/ 2147483647 h 2198"/>
                <a:gd name="T24" fmla="*/ 2147483647 w 2342"/>
                <a:gd name="T25" fmla="*/ 2147483647 h 2198"/>
                <a:gd name="T26" fmla="*/ 2147483647 w 2342"/>
                <a:gd name="T27" fmla="*/ 2147483647 h 2198"/>
                <a:gd name="T28" fmla="*/ 2147483647 w 2342"/>
                <a:gd name="T29" fmla="*/ 2147483647 h 2198"/>
                <a:gd name="T30" fmla="*/ 2147483647 w 2342"/>
                <a:gd name="T31" fmla="*/ 2147483647 h 2198"/>
                <a:gd name="T32" fmla="*/ 2147483647 w 2342"/>
                <a:gd name="T33" fmla="*/ 2147483647 h 2198"/>
                <a:gd name="T34" fmla="*/ 2147483647 w 2342"/>
                <a:gd name="T35" fmla="*/ 2147483647 h 2198"/>
                <a:gd name="T36" fmla="*/ 2147483647 w 2342"/>
                <a:gd name="T37" fmla="*/ 2147483647 h 2198"/>
                <a:gd name="T38" fmla="*/ 2147483647 w 2342"/>
                <a:gd name="T39" fmla="*/ 2147483647 h 2198"/>
                <a:gd name="T40" fmla="*/ 2147483647 w 2342"/>
                <a:gd name="T41" fmla="*/ 2147483647 h 2198"/>
                <a:gd name="T42" fmla="*/ 2147483647 w 2342"/>
                <a:gd name="T43" fmla="*/ 2147483647 h 2198"/>
                <a:gd name="T44" fmla="*/ 2147483647 w 2342"/>
                <a:gd name="T45" fmla="*/ 2147483647 h 2198"/>
                <a:gd name="T46" fmla="*/ 2147483647 w 2342"/>
                <a:gd name="T47" fmla="*/ 2147483647 h 2198"/>
                <a:gd name="T48" fmla="*/ 2147483647 w 2342"/>
                <a:gd name="T49" fmla="*/ 2147483647 h 2198"/>
                <a:gd name="T50" fmla="*/ 2147483647 w 2342"/>
                <a:gd name="T51" fmla="*/ 2147483647 h 2198"/>
                <a:gd name="T52" fmla="*/ 2147483647 w 2342"/>
                <a:gd name="T53" fmla="*/ 2147483647 h 2198"/>
                <a:gd name="T54" fmla="*/ 2147483647 w 2342"/>
                <a:gd name="T55" fmla="*/ 2147483647 h 2198"/>
                <a:gd name="T56" fmla="*/ 2147483647 w 2342"/>
                <a:gd name="T57" fmla="*/ 2147483647 h 2198"/>
                <a:gd name="T58" fmla="*/ 2147483647 w 2342"/>
                <a:gd name="T59" fmla="*/ 2147483647 h 2198"/>
                <a:gd name="T60" fmla="*/ 2147483647 w 2342"/>
                <a:gd name="T61" fmla="*/ 2147483647 h 2198"/>
                <a:gd name="T62" fmla="*/ 2147483647 w 2342"/>
                <a:gd name="T63" fmla="*/ 2147483647 h 2198"/>
                <a:gd name="T64" fmla="*/ 2147483647 w 2342"/>
                <a:gd name="T65" fmla="*/ 2147483647 h 2198"/>
                <a:gd name="T66" fmla="*/ 2147483647 w 2342"/>
                <a:gd name="T67" fmla="*/ 2147483647 h 2198"/>
                <a:gd name="T68" fmla="*/ 2147483647 w 2342"/>
                <a:gd name="T69" fmla="*/ 2147483647 h 2198"/>
                <a:gd name="T70" fmla="*/ 2147483647 w 2342"/>
                <a:gd name="T71" fmla="*/ 2147483647 h 2198"/>
                <a:gd name="T72" fmla="*/ 2147483647 w 2342"/>
                <a:gd name="T73" fmla="*/ 2147483647 h 2198"/>
                <a:gd name="T74" fmla="*/ 2147483647 w 2342"/>
                <a:gd name="T75" fmla="*/ 2147483647 h 2198"/>
                <a:gd name="T76" fmla="*/ 2147483647 w 2342"/>
                <a:gd name="T77" fmla="*/ 2147483647 h 2198"/>
                <a:gd name="T78" fmla="*/ 2147483647 w 2342"/>
                <a:gd name="T79" fmla="*/ 2147483647 h 2198"/>
                <a:gd name="T80" fmla="*/ 2147483647 w 2342"/>
                <a:gd name="T81" fmla="*/ 2147483647 h 2198"/>
                <a:gd name="T82" fmla="*/ 2147483647 w 2342"/>
                <a:gd name="T83" fmla="*/ 2147483647 h 2198"/>
                <a:gd name="T84" fmla="*/ 2147483647 w 2342"/>
                <a:gd name="T85" fmla="*/ 2147483647 h 2198"/>
                <a:gd name="T86" fmla="*/ 2147483647 w 2342"/>
                <a:gd name="T87" fmla="*/ 2147483647 h 2198"/>
                <a:gd name="T88" fmla="*/ 2147483647 w 2342"/>
                <a:gd name="T89" fmla="*/ 2147483647 h 2198"/>
                <a:gd name="T90" fmla="*/ 2147483647 w 2342"/>
                <a:gd name="T91" fmla="*/ 2147483647 h 2198"/>
                <a:gd name="T92" fmla="*/ 2147483647 w 2342"/>
                <a:gd name="T93" fmla="*/ 2147483647 h 2198"/>
                <a:gd name="T94" fmla="*/ 2147483647 w 2342"/>
                <a:gd name="T95" fmla="*/ 2147483647 h 2198"/>
                <a:gd name="T96" fmla="*/ 2147483647 w 2342"/>
                <a:gd name="T97" fmla="*/ 2147483647 h 2198"/>
                <a:gd name="T98" fmla="*/ 2147483647 w 2342"/>
                <a:gd name="T99" fmla="*/ 2147483647 h 2198"/>
                <a:gd name="T100" fmla="*/ 2147483647 w 2342"/>
                <a:gd name="T101" fmla="*/ 2147483647 h 2198"/>
                <a:gd name="T102" fmla="*/ 2147483647 w 2342"/>
                <a:gd name="T103" fmla="*/ 2147483647 h 2198"/>
                <a:gd name="T104" fmla="*/ 2147483647 w 2342"/>
                <a:gd name="T105" fmla="*/ 2147483647 h 2198"/>
                <a:gd name="T106" fmla="*/ 2147483647 w 2342"/>
                <a:gd name="T107" fmla="*/ 2147483647 h 2198"/>
                <a:gd name="T108" fmla="*/ 2147483647 w 2342"/>
                <a:gd name="T109" fmla="*/ 2147483647 h 2198"/>
                <a:gd name="T110" fmla="*/ 2147483647 w 2342"/>
                <a:gd name="T111" fmla="*/ 2147483647 h 2198"/>
                <a:gd name="T112" fmla="*/ 2147483647 w 2342"/>
                <a:gd name="T113" fmla="*/ 2147483647 h 2198"/>
                <a:gd name="T114" fmla="*/ 2147483647 w 2342"/>
                <a:gd name="T115" fmla="*/ 2147483647 h 2198"/>
                <a:gd name="T116" fmla="*/ 2147483647 w 2342"/>
                <a:gd name="T117" fmla="*/ 2147483647 h 2198"/>
                <a:gd name="T118" fmla="*/ 2147483647 w 2342"/>
                <a:gd name="T119" fmla="*/ 2147483647 h 219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2"/>
                <a:gd name="T181" fmla="*/ 0 h 2198"/>
                <a:gd name="T182" fmla="*/ 2342 w 2342"/>
                <a:gd name="T183" fmla="*/ 2198 h 219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2" h="2198">
                  <a:moveTo>
                    <a:pt x="1264" y="2198"/>
                  </a:moveTo>
                  <a:lnTo>
                    <a:pt x="1354" y="2130"/>
                  </a:lnTo>
                  <a:lnTo>
                    <a:pt x="1443" y="2061"/>
                  </a:lnTo>
                  <a:lnTo>
                    <a:pt x="1533" y="1993"/>
                  </a:lnTo>
                  <a:lnTo>
                    <a:pt x="1623" y="1924"/>
                  </a:lnTo>
                  <a:lnTo>
                    <a:pt x="1713" y="1856"/>
                  </a:lnTo>
                  <a:lnTo>
                    <a:pt x="1803" y="1788"/>
                  </a:lnTo>
                  <a:lnTo>
                    <a:pt x="1893" y="1719"/>
                  </a:lnTo>
                  <a:lnTo>
                    <a:pt x="1983" y="1651"/>
                  </a:lnTo>
                  <a:lnTo>
                    <a:pt x="2073" y="1583"/>
                  </a:lnTo>
                  <a:lnTo>
                    <a:pt x="2163" y="1514"/>
                  </a:lnTo>
                  <a:lnTo>
                    <a:pt x="2252" y="1446"/>
                  </a:lnTo>
                  <a:lnTo>
                    <a:pt x="2342" y="1378"/>
                  </a:lnTo>
                  <a:lnTo>
                    <a:pt x="2312" y="1338"/>
                  </a:lnTo>
                  <a:lnTo>
                    <a:pt x="2282" y="1300"/>
                  </a:lnTo>
                  <a:lnTo>
                    <a:pt x="2250" y="1261"/>
                  </a:lnTo>
                  <a:lnTo>
                    <a:pt x="2219" y="1223"/>
                  </a:lnTo>
                  <a:lnTo>
                    <a:pt x="2187" y="1185"/>
                  </a:lnTo>
                  <a:lnTo>
                    <a:pt x="2154" y="1148"/>
                  </a:lnTo>
                  <a:lnTo>
                    <a:pt x="2121" y="1111"/>
                  </a:lnTo>
                  <a:lnTo>
                    <a:pt x="2088" y="1075"/>
                  </a:lnTo>
                  <a:lnTo>
                    <a:pt x="2054" y="1038"/>
                  </a:lnTo>
                  <a:lnTo>
                    <a:pt x="2019" y="1003"/>
                  </a:lnTo>
                  <a:lnTo>
                    <a:pt x="1985" y="967"/>
                  </a:lnTo>
                  <a:lnTo>
                    <a:pt x="1949" y="933"/>
                  </a:lnTo>
                  <a:lnTo>
                    <a:pt x="1914" y="898"/>
                  </a:lnTo>
                  <a:lnTo>
                    <a:pt x="1878" y="864"/>
                  </a:lnTo>
                  <a:lnTo>
                    <a:pt x="1841" y="831"/>
                  </a:lnTo>
                  <a:lnTo>
                    <a:pt x="1805" y="797"/>
                  </a:lnTo>
                  <a:lnTo>
                    <a:pt x="1767" y="765"/>
                  </a:lnTo>
                  <a:lnTo>
                    <a:pt x="1730" y="733"/>
                  </a:lnTo>
                  <a:lnTo>
                    <a:pt x="1692" y="701"/>
                  </a:lnTo>
                  <a:lnTo>
                    <a:pt x="1653" y="670"/>
                  </a:lnTo>
                  <a:lnTo>
                    <a:pt x="1614" y="639"/>
                  </a:lnTo>
                  <a:lnTo>
                    <a:pt x="1575" y="609"/>
                  </a:lnTo>
                  <a:lnTo>
                    <a:pt x="1536" y="579"/>
                  </a:lnTo>
                  <a:lnTo>
                    <a:pt x="1496" y="549"/>
                  </a:lnTo>
                  <a:lnTo>
                    <a:pt x="1456" y="521"/>
                  </a:lnTo>
                  <a:lnTo>
                    <a:pt x="1415" y="492"/>
                  </a:lnTo>
                  <a:lnTo>
                    <a:pt x="1374" y="464"/>
                  </a:lnTo>
                  <a:lnTo>
                    <a:pt x="1333" y="437"/>
                  </a:lnTo>
                  <a:lnTo>
                    <a:pt x="1291" y="410"/>
                  </a:lnTo>
                  <a:lnTo>
                    <a:pt x="1249" y="384"/>
                  </a:lnTo>
                  <a:lnTo>
                    <a:pt x="1207" y="358"/>
                  </a:lnTo>
                  <a:lnTo>
                    <a:pt x="1165" y="333"/>
                  </a:lnTo>
                  <a:lnTo>
                    <a:pt x="1122" y="308"/>
                  </a:lnTo>
                  <a:lnTo>
                    <a:pt x="1079" y="283"/>
                  </a:lnTo>
                  <a:lnTo>
                    <a:pt x="1035" y="260"/>
                  </a:lnTo>
                  <a:lnTo>
                    <a:pt x="991" y="236"/>
                  </a:lnTo>
                  <a:lnTo>
                    <a:pt x="947" y="214"/>
                  </a:lnTo>
                  <a:lnTo>
                    <a:pt x="903" y="192"/>
                  </a:lnTo>
                  <a:lnTo>
                    <a:pt x="858" y="170"/>
                  </a:lnTo>
                  <a:lnTo>
                    <a:pt x="813" y="149"/>
                  </a:lnTo>
                  <a:lnTo>
                    <a:pt x="768" y="128"/>
                  </a:lnTo>
                  <a:lnTo>
                    <a:pt x="723" y="108"/>
                  </a:lnTo>
                  <a:lnTo>
                    <a:pt x="678" y="89"/>
                  </a:lnTo>
                  <a:lnTo>
                    <a:pt x="632" y="70"/>
                  </a:lnTo>
                  <a:lnTo>
                    <a:pt x="586" y="52"/>
                  </a:lnTo>
                  <a:lnTo>
                    <a:pt x="540" y="34"/>
                  </a:lnTo>
                  <a:lnTo>
                    <a:pt x="493" y="17"/>
                  </a:lnTo>
                  <a:lnTo>
                    <a:pt x="447" y="0"/>
                  </a:lnTo>
                  <a:lnTo>
                    <a:pt x="409" y="107"/>
                  </a:lnTo>
                  <a:lnTo>
                    <a:pt x="372" y="213"/>
                  </a:lnTo>
                  <a:lnTo>
                    <a:pt x="335" y="320"/>
                  </a:lnTo>
                  <a:lnTo>
                    <a:pt x="298" y="427"/>
                  </a:lnTo>
                  <a:lnTo>
                    <a:pt x="260" y="533"/>
                  </a:lnTo>
                  <a:lnTo>
                    <a:pt x="223" y="640"/>
                  </a:lnTo>
                  <a:lnTo>
                    <a:pt x="186" y="747"/>
                  </a:lnTo>
                  <a:lnTo>
                    <a:pt x="149" y="853"/>
                  </a:lnTo>
                  <a:lnTo>
                    <a:pt x="111" y="960"/>
                  </a:lnTo>
                  <a:lnTo>
                    <a:pt x="74" y="1066"/>
                  </a:lnTo>
                  <a:lnTo>
                    <a:pt x="37" y="1173"/>
                  </a:lnTo>
                  <a:lnTo>
                    <a:pt x="0" y="1280"/>
                  </a:lnTo>
                  <a:lnTo>
                    <a:pt x="31" y="1291"/>
                  </a:lnTo>
                  <a:lnTo>
                    <a:pt x="62" y="1302"/>
                  </a:lnTo>
                  <a:lnTo>
                    <a:pt x="93" y="1314"/>
                  </a:lnTo>
                  <a:lnTo>
                    <a:pt x="123" y="1326"/>
                  </a:lnTo>
                  <a:lnTo>
                    <a:pt x="154" y="1339"/>
                  </a:lnTo>
                  <a:lnTo>
                    <a:pt x="184" y="1352"/>
                  </a:lnTo>
                  <a:lnTo>
                    <a:pt x="214" y="1365"/>
                  </a:lnTo>
                  <a:lnTo>
                    <a:pt x="244" y="1379"/>
                  </a:lnTo>
                  <a:lnTo>
                    <a:pt x="274" y="1393"/>
                  </a:lnTo>
                  <a:lnTo>
                    <a:pt x="304" y="1407"/>
                  </a:lnTo>
                  <a:lnTo>
                    <a:pt x="334" y="1422"/>
                  </a:lnTo>
                  <a:lnTo>
                    <a:pt x="363" y="1437"/>
                  </a:lnTo>
                  <a:lnTo>
                    <a:pt x="392" y="1453"/>
                  </a:lnTo>
                  <a:lnTo>
                    <a:pt x="421" y="1468"/>
                  </a:lnTo>
                  <a:lnTo>
                    <a:pt x="450" y="1485"/>
                  </a:lnTo>
                  <a:lnTo>
                    <a:pt x="478" y="1501"/>
                  </a:lnTo>
                  <a:lnTo>
                    <a:pt x="507" y="1518"/>
                  </a:lnTo>
                  <a:lnTo>
                    <a:pt x="535" y="1535"/>
                  </a:lnTo>
                  <a:lnTo>
                    <a:pt x="563" y="1553"/>
                  </a:lnTo>
                  <a:lnTo>
                    <a:pt x="591" y="1571"/>
                  </a:lnTo>
                  <a:lnTo>
                    <a:pt x="618" y="1589"/>
                  </a:lnTo>
                  <a:lnTo>
                    <a:pt x="645" y="1608"/>
                  </a:lnTo>
                  <a:lnTo>
                    <a:pt x="672" y="1626"/>
                  </a:lnTo>
                  <a:lnTo>
                    <a:pt x="699" y="1646"/>
                  </a:lnTo>
                  <a:lnTo>
                    <a:pt x="726" y="1665"/>
                  </a:lnTo>
                  <a:lnTo>
                    <a:pt x="752" y="1685"/>
                  </a:lnTo>
                  <a:lnTo>
                    <a:pt x="778" y="1705"/>
                  </a:lnTo>
                  <a:lnTo>
                    <a:pt x="804" y="1726"/>
                  </a:lnTo>
                  <a:lnTo>
                    <a:pt x="830" y="1747"/>
                  </a:lnTo>
                  <a:lnTo>
                    <a:pt x="855" y="1768"/>
                  </a:lnTo>
                  <a:lnTo>
                    <a:pt x="880" y="1789"/>
                  </a:lnTo>
                  <a:lnTo>
                    <a:pt x="905" y="1811"/>
                  </a:lnTo>
                  <a:lnTo>
                    <a:pt x="930" y="1833"/>
                  </a:lnTo>
                  <a:lnTo>
                    <a:pt x="954" y="1856"/>
                  </a:lnTo>
                  <a:lnTo>
                    <a:pt x="978" y="1878"/>
                  </a:lnTo>
                  <a:lnTo>
                    <a:pt x="1002" y="1901"/>
                  </a:lnTo>
                  <a:lnTo>
                    <a:pt x="1025" y="1924"/>
                  </a:lnTo>
                  <a:lnTo>
                    <a:pt x="1048" y="1948"/>
                  </a:lnTo>
                  <a:lnTo>
                    <a:pt x="1071" y="1972"/>
                  </a:lnTo>
                  <a:lnTo>
                    <a:pt x="1094" y="1996"/>
                  </a:lnTo>
                  <a:lnTo>
                    <a:pt x="1116" y="2020"/>
                  </a:lnTo>
                  <a:lnTo>
                    <a:pt x="1138" y="2045"/>
                  </a:lnTo>
                  <a:lnTo>
                    <a:pt x="1160" y="2070"/>
                  </a:lnTo>
                  <a:lnTo>
                    <a:pt x="1181" y="2095"/>
                  </a:lnTo>
                  <a:lnTo>
                    <a:pt x="1202" y="2120"/>
                  </a:lnTo>
                  <a:lnTo>
                    <a:pt x="1223" y="2146"/>
                  </a:lnTo>
                  <a:lnTo>
                    <a:pt x="1244" y="2172"/>
                  </a:lnTo>
                  <a:lnTo>
                    <a:pt x="1264" y="2198"/>
                  </a:lnTo>
                </a:path>
              </a:pathLst>
            </a:custGeom>
            <a:solidFill>
              <a:srgbClr val="FFFF57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85" name="Dial Panel #3"/>
            <xdr:cNvSpPr>
              <a:spLocks/>
            </xdr:cNvSpPr>
          </xdr:nvSpPr>
          <xdr:spPr bwMode="auto">
            <a:xfrm>
              <a:off x="1495146" y="1155645"/>
              <a:ext cx="1054728" cy="663196"/>
            </a:xfrm>
            <a:custGeom>
              <a:avLst/>
              <a:gdLst>
                <a:gd name="T0" fmla="*/ 2147483647 w 2344"/>
                <a:gd name="T1" fmla="*/ 2147483647 h 1470"/>
                <a:gd name="T2" fmla="*/ 2147483647 w 2344"/>
                <a:gd name="T3" fmla="*/ 2147483647 h 1470"/>
                <a:gd name="T4" fmla="*/ 2147483647 w 2344"/>
                <a:gd name="T5" fmla="*/ 2147483647 h 1470"/>
                <a:gd name="T6" fmla="*/ 2147483647 w 2344"/>
                <a:gd name="T7" fmla="*/ 2147483647 h 1470"/>
                <a:gd name="T8" fmla="*/ 2147483647 w 2344"/>
                <a:gd name="T9" fmla="*/ 2147483647 h 1470"/>
                <a:gd name="T10" fmla="*/ 2147483647 w 2344"/>
                <a:gd name="T11" fmla="*/ 2147483647 h 1470"/>
                <a:gd name="T12" fmla="*/ 2147483647 w 2344"/>
                <a:gd name="T13" fmla="*/ 2147483647 h 1470"/>
                <a:gd name="T14" fmla="*/ 2147483647 w 2344"/>
                <a:gd name="T15" fmla="*/ 2147483647 h 1470"/>
                <a:gd name="T16" fmla="*/ 2147483647 w 2344"/>
                <a:gd name="T17" fmla="*/ 2147483647 h 1470"/>
                <a:gd name="T18" fmla="*/ 2147483647 w 2344"/>
                <a:gd name="T19" fmla="*/ 2147483647 h 1470"/>
                <a:gd name="T20" fmla="*/ 2147483647 w 2344"/>
                <a:gd name="T21" fmla="*/ 2147483647 h 1470"/>
                <a:gd name="T22" fmla="*/ 2147483647 w 2344"/>
                <a:gd name="T23" fmla="*/ 2147483647 h 1470"/>
                <a:gd name="T24" fmla="*/ 2147483647 w 2344"/>
                <a:gd name="T25" fmla="*/ 2147483647 h 1470"/>
                <a:gd name="T26" fmla="*/ 2147483647 w 2344"/>
                <a:gd name="T27" fmla="*/ 2147483647 h 1470"/>
                <a:gd name="T28" fmla="*/ 2147483647 w 2344"/>
                <a:gd name="T29" fmla="*/ 2147483647 h 1470"/>
                <a:gd name="T30" fmla="*/ 2147483647 w 2344"/>
                <a:gd name="T31" fmla="*/ 2147483647 h 1470"/>
                <a:gd name="T32" fmla="*/ 2147483647 w 2344"/>
                <a:gd name="T33" fmla="*/ 2147483647 h 1470"/>
                <a:gd name="T34" fmla="*/ 2147483647 w 2344"/>
                <a:gd name="T35" fmla="*/ 0 h 1470"/>
                <a:gd name="T36" fmla="*/ 2147483647 w 2344"/>
                <a:gd name="T37" fmla="*/ 0 h 1470"/>
                <a:gd name="T38" fmla="*/ 2147483647 w 2344"/>
                <a:gd name="T39" fmla="*/ 2147483647 h 1470"/>
                <a:gd name="T40" fmla="*/ 2147483647 w 2344"/>
                <a:gd name="T41" fmla="*/ 2147483647 h 1470"/>
                <a:gd name="T42" fmla="*/ 2147483647 w 2344"/>
                <a:gd name="T43" fmla="*/ 2147483647 h 1470"/>
                <a:gd name="T44" fmla="*/ 2147483647 w 2344"/>
                <a:gd name="T45" fmla="*/ 2147483647 h 1470"/>
                <a:gd name="T46" fmla="*/ 2147483647 w 2344"/>
                <a:gd name="T47" fmla="*/ 2147483647 h 1470"/>
                <a:gd name="T48" fmla="*/ 2147483647 w 2344"/>
                <a:gd name="T49" fmla="*/ 2147483647 h 1470"/>
                <a:gd name="T50" fmla="*/ 2147483647 w 2344"/>
                <a:gd name="T51" fmla="*/ 2147483647 h 1470"/>
                <a:gd name="T52" fmla="*/ 2147483647 w 2344"/>
                <a:gd name="T53" fmla="*/ 2147483647 h 1470"/>
                <a:gd name="T54" fmla="*/ 2147483647 w 2344"/>
                <a:gd name="T55" fmla="*/ 2147483647 h 1470"/>
                <a:gd name="T56" fmla="*/ 2147483647 w 2344"/>
                <a:gd name="T57" fmla="*/ 2147483647 h 1470"/>
                <a:gd name="T58" fmla="*/ 2147483647 w 2344"/>
                <a:gd name="T59" fmla="*/ 2147483647 h 1470"/>
                <a:gd name="T60" fmla="*/ 2147483647 w 2344"/>
                <a:gd name="T61" fmla="*/ 2147483647 h 1470"/>
                <a:gd name="T62" fmla="*/ 2147483647 w 2344"/>
                <a:gd name="T63" fmla="*/ 2147483647 h 1470"/>
                <a:gd name="T64" fmla="*/ 2147483647 w 2344"/>
                <a:gd name="T65" fmla="*/ 2147483647 h 1470"/>
                <a:gd name="T66" fmla="*/ 2147483647 w 2344"/>
                <a:gd name="T67" fmla="*/ 2147483647 h 1470"/>
                <a:gd name="T68" fmla="*/ 2147483647 w 2344"/>
                <a:gd name="T69" fmla="*/ 2147483647 h 1470"/>
                <a:gd name="T70" fmla="*/ 2147483647 w 2344"/>
                <a:gd name="T71" fmla="*/ 2147483647 h 1470"/>
                <a:gd name="T72" fmla="*/ 2147483647 w 2344"/>
                <a:gd name="T73" fmla="*/ 2147483647 h 1470"/>
                <a:gd name="T74" fmla="*/ 2147483647 w 2344"/>
                <a:gd name="T75" fmla="*/ 2147483647 h 1470"/>
                <a:gd name="T76" fmla="*/ 2147483647 w 2344"/>
                <a:gd name="T77" fmla="*/ 2147483647 h 1470"/>
                <a:gd name="T78" fmla="*/ 2147483647 w 2344"/>
                <a:gd name="T79" fmla="*/ 2147483647 h 1470"/>
                <a:gd name="T80" fmla="*/ 2147483647 w 2344"/>
                <a:gd name="T81" fmla="*/ 2147483647 h 1470"/>
                <a:gd name="T82" fmla="*/ 2147483647 w 2344"/>
                <a:gd name="T83" fmla="*/ 2147483647 h 1470"/>
                <a:gd name="T84" fmla="*/ 2147483647 w 2344"/>
                <a:gd name="T85" fmla="*/ 2147483647 h 1470"/>
                <a:gd name="T86" fmla="*/ 2147483647 w 2344"/>
                <a:gd name="T87" fmla="*/ 2147483647 h 1470"/>
                <a:gd name="T88" fmla="*/ 2147483647 w 2344"/>
                <a:gd name="T89" fmla="*/ 2147483647 h 1470"/>
                <a:gd name="T90" fmla="*/ 2147483647 w 2344"/>
                <a:gd name="T91" fmla="*/ 2147483647 h 1470"/>
                <a:gd name="T92" fmla="*/ 2147483647 w 2344"/>
                <a:gd name="T93" fmla="*/ 2147483647 h 1470"/>
                <a:gd name="T94" fmla="*/ 2147483647 w 2344"/>
                <a:gd name="T95" fmla="*/ 2147483647 h 1470"/>
                <a:gd name="T96" fmla="*/ 2147483647 w 2344"/>
                <a:gd name="T97" fmla="*/ 2147483647 h 1470"/>
                <a:gd name="T98" fmla="*/ 2147483647 w 2344"/>
                <a:gd name="T99" fmla="*/ 2147483647 h 1470"/>
                <a:gd name="T100" fmla="*/ 2147483647 w 2344"/>
                <a:gd name="T101" fmla="*/ 2147483647 h 1470"/>
                <a:gd name="T102" fmla="*/ 2147483647 w 2344"/>
                <a:gd name="T103" fmla="*/ 2147483647 h 1470"/>
                <a:gd name="T104" fmla="*/ 2147483647 w 2344"/>
                <a:gd name="T105" fmla="*/ 2147483647 h 1470"/>
                <a:gd name="T106" fmla="*/ 2147483647 w 2344"/>
                <a:gd name="T107" fmla="*/ 2147483647 h 1470"/>
                <a:gd name="T108" fmla="*/ 2147483647 w 2344"/>
                <a:gd name="T109" fmla="*/ 2147483647 h 1470"/>
                <a:gd name="T110" fmla="*/ 2147483647 w 2344"/>
                <a:gd name="T111" fmla="*/ 2147483647 h 1470"/>
                <a:gd name="T112" fmla="*/ 2147483647 w 2344"/>
                <a:gd name="T113" fmla="*/ 2147483647 h 1470"/>
                <a:gd name="T114" fmla="*/ 2147483647 w 2344"/>
                <a:gd name="T115" fmla="*/ 2147483647 h 1470"/>
                <a:gd name="T116" fmla="*/ 2147483647 w 2344"/>
                <a:gd name="T117" fmla="*/ 2147483647 h 1470"/>
                <a:gd name="T118" fmla="*/ 2147483647 w 2344"/>
                <a:gd name="T119" fmla="*/ 2147483647 h 1470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4"/>
                <a:gd name="T181" fmla="*/ 0 h 1470"/>
                <a:gd name="T182" fmla="*/ 2344 w 2344"/>
                <a:gd name="T183" fmla="*/ 1470 h 1470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4" h="1470">
                  <a:moveTo>
                    <a:pt x="1953" y="1470"/>
                  </a:moveTo>
                  <a:lnTo>
                    <a:pt x="1986" y="1362"/>
                  </a:lnTo>
                  <a:lnTo>
                    <a:pt x="2018" y="1254"/>
                  </a:lnTo>
                  <a:lnTo>
                    <a:pt x="2051" y="1146"/>
                  </a:lnTo>
                  <a:lnTo>
                    <a:pt x="2083" y="1038"/>
                  </a:lnTo>
                  <a:lnTo>
                    <a:pt x="2116" y="929"/>
                  </a:lnTo>
                  <a:lnTo>
                    <a:pt x="2149" y="821"/>
                  </a:lnTo>
                  <a:lnTo>
                    <a:pt x="2181" y="713"/>
                  </a:lnTo>
                  <a:lnTo>
                    <a:pt x="2214" y="605"/>
                  </a:lnTo>
                  <a:lnTo>
                    <a:pt x="2246" y="497"/>
                  </a:lnTo>
                  <a:lnTo>
                    <a:pt x="2279" y="389"/>
                  </a:lnTo>
                  <a:lnTo>
                    <a:pt x="2311" y="281"/>
                  </a:lnTo>
                  <a:lnTo>
                    <a:pt x="2344" y="172"/>
                  </a:lnTo>
                  <a:lnTo>
                    <a:pt x="2296" y="158"/>
                  </a:lnTo>
                  <a:lnTo>
                    <a:pt x="2249" y="145"/>
                  </a:lnTo>
                  <a:lnTo>
                    <a:pt x="2201" y="132"/>
                  </a:lnTo>
                  <a:lnTo>
                    <a:pt x="2153" y="120"/>
                  </a:lnTo>
                  <a:lnTo>
                    <a:pt x="2105" y="108"/>
                  </a:lnTo>
                  <a:lnTo>
                    <a:pt x="2057" y="97"/>
                  </a:lnTo>
                  <a:lnTo>
                    <a:pt x="2008" y="87"/>
                  </a:lnTo>
                  <a:lnTo>
                    <a:pt x="1960" y="77"/>
                  </a:lnTo>
                  <a:lnTo>
                    <a:pt x="1911" y="68"/>
                  </a:lnTo>
                  <a:lnTo>
                    <a:pt x="1862" y="59"/>
                  </a:lnTo>
                  <a:lnTo>
                    <a:pt x="1813" y="51"/>
                  </a:lnTo>
                  <a:lnTo>
                    <a:pt x="1764" y="43"/>
                  </a:lnTo>
                  <a:lnTo>
                    <a:pt x="1715" y="36"/>
                  </a:lnTo>
                  <a:lnTo>
                    <a:pt x="1666" y="30"/>
                  </a:lnTo>
                  <a:lnTo>
                    <a:pt x="1617" y="24"/>
                  </a:lnTo>
                  <a:lnTo>
                    <a:pt x="1568" y="19"/>
                  </a:lnTo>
                  <a:lnTo>
                    <a:pt x="1518" y="15"/>
                  </a:lnTo>
                  <a:lnTo>
                    <a:pt x="1469" y="11"/>
                  </a:lnTo>
                  <a:lnTo>
                    <a:pt x="1420" y="7"/>
                  </a:lnTo>
                  <a:lnTo>
                    <a:pt x="1370" y="5"/>
                  </a:lnTo>
                  <a:lnTo>
                    <a:pt x="1321" y="3"/>
                  </a:lnTo>
                  <a:lnTo>
                    <a:pt x="1271" y="1"/>
                  </a:lnTo>
                  <a:lnTo>
                    <a:pt x="1222" y="0"/>
                  </a:lnTo>
                  <a:lnTo>
                    <a:pt x="1172" y="0"/>
                  </a:lnTo>
                  <a:lnTo>
                    <a:pt x="1123" y="0"/>
                  </a:lnTo>
                  <a:lnTo>
                    <a:pt x="1073" y="1"/>
                  </a:lnTo>
                  <a:lnTo>
                    <a:pt x="1024" y="3"/>
                  </a:lnTo>
                  <a:lnTo>
                    <a:pt x="974" y="5"/>
                  </a:lnTo>
                  <a:lnTo>
                    <a:pt x="925" y="7"/>
                  </a:lnTo>
                  <a:lnTo>
                    <a:pt x="875" y="11"/>
                  </a:lnTo>
                  <a:lnTo>
                    <a:pt x="826" y="15"/>
                  </a:lnTo>
                  <a:lnTo>
                    <a:pt x="777" y="19"/>
                  </a:lnTo>
                  <a:lnTo>
                    <a:pt x="727" y="24"/>
                  </a:lnTo>
                  <a:lnTo>
                    <a:pt x="678" y="30"/>
                  </a:lnTo>
                  <a:lnTo>
                    <a:pt x="629" y="36"/>
                  </a:lnTo>
                  <a:lnTo>
                    <a:pt x="580" y="43"/>
                  </a:lnTo>
                  <a:lnTo>
                    <a:pt x="531" y="51"/>
                  </a:lnTo>
                  <a:lnTo>
                    <a:pt x="482" y="59"/>
                  </a:lnTo>
                  <a:lnTo>
                    <a:pt x="433" y="68"/>
                  </a:lnTo>
                  <a:lnTo>
                    <a:pt x="385" y="77"/>
                  </a:lnTo>
                  <a:lnTo>
                    <a:pt x="336" y="87"/>
                  </a:lnTo>
                  <a:lnTo>
                    <a:pt x="288" y="97"/>
                  </a:lnTo>
                  <a:lnTo>
                    <a:pt x="239" y="108"/>
                  </a:lnTo>
                  <a:lnTo>
                    <a:pt x="191" y="120"/>
                  </a:lnTo>
                  <a:lnTo>
                    <a:pt x="143" y="132"/>
                  </a:lnTo>
                  <a:lnTo>
                    <a:pt x="96" y="145"/>
                  </a:lnTo>
                  <a:lnTo>
                    <a:pt x="48" y="158"/>
                  </a:lnTo>
                  <a:lnTo>
                    <a:pt x="0" y="172"/>
                  </a:lnTo>
                  <a:lnTo>
                    <a:pt x="33" y="281"/>
                  </a:lnTo>
                  <a:lnTo>
                    <a:pt x="66" y="389"/>
                  </a:lnTo>
                  <a:lnTo>
                    <a:pt x="98" y="497"/>
                  </a:lnTo>
                  <a:lnTo>
                    <a:pt x="131" y="605"/>
                  </a:lnTo>
                  <a:lnTo>
                    <a:pt x="163" y="713"/>
                  </a:lnTo>
                  <a:lnTo>
                    <a:pt x="196" y="821"/>
                  </a:lnTo>
                  <a:lnTo>
                    <a:pt x="228" y="929"/>
                  </a:lnTo>
                  <a:lnTo>
                    <a:pt x="261" y="1038"/>
                  </a:lnTo>
                  <a:lnTo>
                    <a:pt x="293" y="1146"/>
                  </a:lnTo>
                  <a:lnTo>
                    <a:pt x="326" y="1254"/>
                  </a:lnTo>
                  <a:lnTo>
                    <a:pt x="358" y="1362"/>
                  </a:lnTo>
                  <a:lnTo>
                    <a:pt x="391" y="1470"/>
                  </a:lnTo>
                  <a:lnTo>
                    <a:pt x="423" y="1461"/>
                  </a:lnTo>
                  <a:lnTo>
                    <a:pt x="454" y="1452"/>
                  </a:lnTo>
                  <a:lnTo>
                    <a:pt x="486" y="1443"/>
                  </a:lnTo>
                  <a:lnTo>
                    <a:pt x="518" y="1435"/>
                  </a:lnTo>
                  <a:lnTo>
                    <a:pt x="550" y="1427"/>
                  </a:lnTo>
                  <a:lnTo>
                    <a:pt x="583" y="1420"/>
                  </a:lnTo>
                  <a:lnTo>
                    <a:pt x="615" y="1413"/>
                  </a:lnTo>
                  <a:lnTo>
                    <a:pt x="647" y="1406"/>
                  </a:lnTo>
                  <a:lnTo>
                    <a:pt x="680" y="1400"/>
                  </a:lnTo>
                  <a:lnTo>
                    <a:pt x="712" y="1394"/>
                  </a:lnTo>
                  <a:lnTo>
                    <a:pt x="745" y="1389"/>
                  </a:lnTo>
                  <a:lnTo>
                    <a:pt x="777" y="1384"/>
                  </a:lnTo>
                  <a:lnTo>
                    <a:pt x="810" y="1379"/>
                  </a:lnTo>
                  <a:lnTo>
                    <a:pt x="843" y="1375"/>
                  </a:lnTo>
                  <a:lnTo>
                    <a:pt x="876" y="1371"/>
                  </a:lnTo>
                  <a:lnTo>
                    <a:pt x="909" y="1368"/>
                  </a:lnTo>
                  <a:lnTo>
                    <a:pt x="941" y="1365"/>
                  </a:lnTo>
                  <a:lnTo>
                    <a:pt x="974" y="1362"/>
                  </a:lnTo>
                  <a:lnTo>
                    <a:pt x="1007" y="1360"/>
                  </a:lnTo>
                  <a:lnTo>
                    <a:pt x="1040" y="1358"/>
                  </a:lnTo>
                  <a:lnTo>
                    <a:pt x="1073" y="1357"/>
                  </a:lnTo>
                  <a:lnTo>
                    <a:pt x="1106" y="1356"/>
                  </a:lnTo>
                  <a:lnTo>
                    <a:pt x="1139" y="1355"/>
                  </a:lnTo>
                  <a:lnTo>
                    <a:pt x="1172" y="1355"/>
                  </a:lnTo>
                  <a:lnTo>
                    <a:pt x="1205" y="1355"/>
                  </a:lnTo>
                  <a:lnTo>
                    <a:pt x="1238" y="1356"/>
                  </a:lnTo>
                  <a:lnTo>
                    <a:pt x="1271" y="1357"/>
                  </a:lnTo>
                  <a:lnTo>
                    <a:pt x="1304" y="1358"/>
                  </a:lnTo>
                  <a:lnTo>
                    <a:pt x="1337" y="1360"/>
                  </a:lnTo>
                  <a:lnTo>
                    <a:pt x="1370" y="1362"/>
                  </a:lnTo>
                  <a:lnTo>
                    <a:pt x="1403" y="1365"/>
                  </a:lnTo>
                  <a:lnTo>
                    <a:pt x="1436" y="1368"/>
                  </a:lnTo>
                  <a:lnTo>
                    <a:pt x="1469" y="1371"/>
                  </a:lnTo>
                  <a:lnTo>
                    <a:pt x="1501" y="1375"/>
                  </a:lnTo>
                  <a:lnTo>
                    <a:pt x="1534" y="1379"/>
                  </a:lnTo>
                  <a:lnTo>
                    <a:pt x="1567" y="1384"/>
                  </a:lnTo>
                  <a:lnTo>
                    <a:pt x="1600" y="1389"/>
                  </a:lnTo>
                  <a:lnTo>
                    <a:pt x="1632" y="1394"/>
                  </a:lnTo>
                  <a:lnTo>
                    <a:pt x="1665" y="1400"/>
                  </a:lnTo>
                  <a:lnTo>
                    <a:pt x="1697" y="1406"/>
                  </a:lnTo>
                  <a:lnTo>
                    <a:pt x="1730" y="1413"/>
                  </a:lnTo>
                  <a:lnTo>
                    <a:pt x="1762" y="1420"/>
                  </a:lnTo>
                  <a:lnTo>
                    <a:pt x="1794" y="1427"/>
                  </a:lnTo>
                  <a:lnTo>
                    <a:pt x="1826" y="1435"/>
                  </a:lnTo>
                  <a:lnTo>
                    <a:pt x="1858" y="1443"/>
                  </a:lnTo>
                  <a:lnTo>
                    <a:pt x="1890" y="1452"/>
                  </a:lnTo>
                  <a:lnTo>
                    <a:pt x="1922" y="1461"/>
                  </a:lnTo>
                  <a:lnTo>
                    <a:pt x="1953" y="1470"/>
                  </a:lnTo>
                </a:path>
              </a:pathLst>
            </a:custGeom>
            <a:solidFill>
              <a:srgbClr val="FAC090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86" name="Dial Panel #2"/>
            <xdr:cNvSpPr>
              <a:spLocks/>
            </xdr:cNvSpPr>
          </xdr:nvSpPr>
          <xdr:spPr bwMode="auto">
            <a:xfrm>
              <a:off x="565940" y="1258057"/>
              <a:ext cx="1054698" cy="991636"/>
            </a:xfrm>
            <a:custGeom>
              <a:avLst/>
              <a:gdLst>
                <a:gd name="T0" fmla="*/ 2147483647 w 2343"/>
                <a:gd name="T1" fmla="*/ 2147483647 h 2198"/>
                <a:gd name="T2" fmla="*/ 2147483647 w 2343"/>
                <a:gd name="T3" fmla="*/ 2147483647 h 2198"/>
                <a:gd name="T4" fmla="*/ 2147483647 w 2343"/>
                <a:gd name="T5" fmla="*/ 2147483647 h 2198"/>
                <a:gd name="T6" fmla="*/ 2147483647 w 2343"/>
                <a:gd name="T7" fmla="*/ 2147483647 h 2198"/>
                <a:gd name="T8" fmla="*/ 2147483647 w 2343"/>
                <a:gd name="T9" fmla="*/ 2147483647 h 2198"/>
                <a:gd name="T10" fmla="*/ 2147483647 w 2343"/>
                <a:gd name="T11" fmla="*/ 2147483647 h 2198"/>
                <a:gd name="T12" fmla="*/ 2147483647 w 2343"/>
                <a:gd name="T13" fmla="*/ 2147483647 h 2198"/>
                <a:gd name="T14" fmla="*/ 2147483647 w 2343"/>
                <a:gd name="T15" fmla="*/ 2147483647 h 2198"/>
                <a:gd name="T16" fmla="*/ 2147483647 w 2343"/>
                <a:gd name="T17" fmla="*/ 2147483647 h 2198"/>
                <a:gd name="T18" fmla="*/ 2147483647 w 2343"/>
                <a:gd name="T19" fmla="*/ 2147483647 h 2198"/>
                <a:gd name="T20" fmla="*/ 2147483647 w 2343"/>
                <a:gd name="T21" fmla="*/ 2147483647 h 2198"/>
                <a:gd name="T22" fmla="*/ 2147483647 w 2343"/>
                <a:gd name="T23" fmla="*/ 2147483647 h 2198"/>
                <a:gd name="T24" fmla="*/ 2147483647 w 2343"/>
                <a:gd name="T25" fmla="*/ 2147483647 h 2198"/>
                <a:gd name="T26" fmla="*/ 2147483647 w 2343"/>
                <a:gd name="T27" fmla="*/ 2147483647 h 2198"/>
                <a:gd name="T28" fmla="*/ 2147483647 w 2343"/>
                <a:gd name="T29" fmla="*/ 2147483647 h 2198"/>
                <a:gd name="T30" fmla="*/ 2147483647 w 2343"/>
                <a:gd name="T31" fmla="*/ 2147483647 h 2198"/>
                <a:gd name="T32" fmla="*/ 2147483647 w 2343"/>
                <a:gd name="T33" fmla="*/ 2147483647 h 2198"/>
                <a:gd name="T34" fmla="*/ 2147483647 w 2343"/>
                <a:gd name="T35" fmla="*/ 2147483647 h 2198"/>
                <a:gd name="T36" fmla="*/ 2147483647 w 2343"/>
                <a:gd name="T37" fmla="*/ 2147483647 h 2198"/>
                <a:gd name="T38" fmla="*/ 2147483647 w 2343"/>
                <a:gd name="T39" fmla="*/ 2147483647 h 2198"/>
                <a:gd name="T40" fmla="*/ 2147483647 w 2343"/>
                <a:gd name="T41" fmla="*/ 2147483647 h 2198"/>
                <a:gd name="T42" fmla="*/ 2147483647 w 2343"/>
                <a:gd name="T43" fmla="*/ 2147483647 h 2198"/>
                <a:gd name="T44" fmla="*/ 2147483647 w 2343"/>
                <a:gd name="T45" fmla="*/ 2147483647 h 2198"/>
                <a:gd name="T46" fmla="*/ 2147483647 w 2343"/>
                <a:gd name="T47" fmla="*/ 2147483647 h 2198"/>
                <a:gd name="T48" fmla="*/ 2147483647 w 2343"/>
                <a:gd name="T49" fmla="*/ 2147483647 h 2198"/>
                <a:gd name="T50" fmla="*/ 2147483647 w 2343"/>
                <a:gd name="T51" fmla="*/ 2147483647 h 2198"/>
                <a:gd name="T52" fmla="*/ 2147483647 w 2343"/>
                <a:gd name="T53" fmla="*/ 2147483647 h 2198"/>
                <a:gd name="T54" fmla="*/ 2147483647 w 2343"/>
                <a:gd name="T55" fmla="*/ 2147483647 h 2198"/>
                <a:gd name="T56" fmla="*/ 2147483647 w 2343"/>
                <a:gd name="T57" fmla="*/ 2147483647 h 2198"/>
                <a:gd name="T58" fmla="*/ 2147483647 w 2343"/>
                <a:gd name="T59" fmla="*/ 2147483647 h 2198"/>
                <a:gd name="T60" fmla="*/ 2147483647 w 2343"/>
                <a:gd name="T61" fmla="*/ 2147483647 h 2198"/>
                <a:gd name="T62" fmla="*/ 2147483647 w 2343"/>
                <a:gd name="T63" fmla="*/ 2147483647 h 2198"/>
                <a:gd name="T64" fmla="*/ 2147483647 w 2343"/>
                <a:gd name="T65" fmla="*/ 2147483647 h 2198"/>
                <a:gd name="T66" fmla="*/ 2147483647 w 2343"/>
                <a:gd name="T67" fmla="*/ 2147483647 h 2198"/>
                <a:gd name="T68" fmla="*/ 2147483647 w 2343"/>
                <a:gd name="T69" fmla="*/ 2147483647 h 2198"/>
                <a:gd name="T70" fmla="*/ 2147483647 w 2343"/>
                <a:gd name="T71" fmla="*/ 2147483647 h 2198"/>
                <a:gd name="T72" fmla="*/ 2147483647 w 2343"/>
                <a:gd name="T73" fmla="*/ 2147483647 h 2198"/>
                <a:gd name="T74" fmla="*/ 2147483647 w 2343"/>
                <a:gd name="T75" fmla="*/ 2147483647 h 2198"/>
                <a:gd name="T76" fmla="*/ 2147483647 w 2343"/>
                <a:gd name="T77" fmla="*/ 2147483647 h 2198"/>
                <a:gd name="T78" fmla="*/ 2147483647 w 2343"/>
                <a:gd name="T79" fmla="*/ 2147483647 h 2198"/>
                <a:gd name="T80" fmla="*/ 2147483647 w 2343"/>
                <a:gd name="T81" fmla="*/ 2147483647 h 2198"/>
                <a:gd name="T82" fmla="*/ 2147483647 w 2343"/>
                <a:gd name="T83" fmla="*/ 2147483647 h 2198"/>
                <a:gd name="T84" fmla="*/ 2147483647 w 2343"/>
                <a:gd name="T85" fmla="*/ 2147483647 h 2198"/>
                <a:gd name="T86" fmla="*/ 2147483647 w 2343"/>
                <a:gd name="T87" fmla="*/ 2147483647 h 2198"/>
                <a:gd name="T88" fmla="*/ 2147483647 w 2343"/>
                <a:gd name="T89" fmla="*/ 2147483647 h 2198"/>
                <a:gd name="T90" fmla="*/ 2147483647 w 2343"/>
                <a:gd name="T91" fmla="*/ 2147483647 h 2198"/>
                <a:gd name="T92" fmla="*/ 2147483647 w 2343"/>
                <a:gd name="T93" fmla="*/ 2147483647 h 2198"/>
                <a:gd name="T94" fmla="*/ 2147483647 w 2343"/>
                <a:gd name="T95" fmla="*/ 2147483647 h 2198"/>
                <a:gd name="T96" fmla="*/ 2147483647 w 2343"/>
                <a:gd name="T97" fmla="*/ 2147483647 h 2198"/>
                <a:gd name="T98" fmla="*/ 2147483647 w 2343"/>
                <a:gd name="T99" fmla="*/ 2147483647 h 2198"/>
                <a:gd name="T100" fmla="*/ 2147483647 w 2343"/>
                <a:gd name="T101" fmla="*/ 2147483647 h 2198"/>
                <a:gd name="T102" fmla="*/ 2147483647 w 2343"/>
                <a:gd name="T103" fmla="*/ 2147483647 h 2198"/>
                <a:gd name="T104" fmla="*/ 2147483647 w 2343"/>
                <a:gd name="T105" fmla="*/ 2147483647 h 2198"/>
                <a:gd name="T106" fmla="*/ 2147483647 w 2343"/>
                <a:gd name="T107" fmla="*/ 2147483647 h 2198"/>
                <a:gd name="T108" fmla="*/ 2147483647 w 2343"/>
                <a:gd name="T109" fmla="*/ 2147483647 h 2198"/>
                <a:gd name="T110" fmla="*/ 2147483647 w 2343"/>
                <a:gd name="T111" fmla="*/ 2147483647 h 2198"/>
                <a:gd name="T112" fmla="*/ 2147483647 w 2343"/>
                <a:gd name="T113" fmla="*/ 2147483647 h 2198"/>
                <a:gd name="T114" fmla="*/ 2147483647 w 2343"/>
                <a:gd name="T115" fmla="*/ 2147483647 h 2198"/>
                <a:gd name="T116" fmla="*/ 2147483647 w 2343"/>
                <a:gd name="T117" fmla="*/ 2147483647 h 2198"/>
                <a:gd name="T118" fmla="*/ 2147483647 w 2343"/>
                <a:gd name="T119" fmla="*/ 2147483647 h 219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3"/>
                <a:gd name="T181" fmla="*/ 0 h 2198"/>
                <a:gd name="T182" fmla="*/ 2343 w 2343"/>
                <a:gd name="T183" fmla="*/ 2198 h 219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3" h="2198">
                  <a:moveTo>
                    <a:pt x="2343" y="1280"/>
                  </a:moveTo>
                  <a:lnTo>
                    <a:pt x="2305" y="1173"/>
                  </a:lnTo>
                  <a:lnTo>
                    <a:pt x="2268" y="1066"/>
                  </a:lnTo>
                  <a:lnTo>
                    <a:pt x="2231" y="960"/>
                  </a:lnTo>
                  <a:lnTo>
                    <a:pt x="2194" y="853"/>
                  </a:lnTo>
                  <a:lnTo>
                    <a:pt x="2156" y="747"/>
                  </a:lnTo>
                  <a:lnTo>
                    <a:pt x="2119" y="640"/>
                  </a:lnTo>
                  <a:lnTo>
                    <a:pt x="2082" y="533"/>
                  </a:lnTo>
                  <a:lnTo>
                    <a:pt x="2045" y="427"/>
                  </a:lnTo>
                  <a:lnTo>
                    <a:pt x="2007" y="320"/>
                  </a:lnTo>
                  <a:lnTo>
                    <a:pt x="1970" y="213"/>
                  </a:lnTo>
                  <a:lnTo>
                    <a:pt x="1933" y="107"/>
                  </a:lnTo>
                  <a:lnTo>
                    <a:pt x="1896" y="0"/>
                  </a:lnTo>
                  <a:lnTo>
                    <a:pt x="1849" y="17"/>
                  </a:lnTo>
                  <a:lnTo>
                    <a:pt x="1803" y="34"/>
                  </a:lnTo>
                  <a:lnTo>
                    <a:pt x="1757" y="52"/>
                  </a:lnTo>
                  <a:lnTo>
                    <a:pt x="1711" y="70"/>
                  </a:lnTo>
                  <a:lnTo>
                    <a:pt x="1665" y="89"/>
                  </a:lnTo>
                  <a:lnTo>
                    <a:pt x="1619" y="108"/>
                  </a:lnTo>
                  <a:lnTo>
                    <a:pt x="1574" y="128"/>
                  </a:lnTo>
                  <a:lnTo>
                    <a:pt x="1529" y="149"/>
                  </a:lnTo>
                  <a:lnTo>
                    <a:pt x="1484" y="170"/>
                  </a:lnTo>
                  <a:lnTo>
                    <a:pt x="1439" y="192"/>
                  </a:lnTo>
                  <a:lnTo>
                    <a:pt x="1395" y="214"/>
                  </a:lnTo>
                  <a:lnTo>
                    <a:pt x="1351" y="236"/>
                  </a:lnTo>
                  <a:lnTo>
                    <a:pt x="1307" y="260"/>
                  </a:lnTo>
                  <a:lnTo>
                    <a:pt x="1264" y="283"/>
                  </a:lnTo>
                  <a:lnTo>
                    <a:pt x="1221" y="308"/>
                  </a:lnTo>
                  <a:lnTo>
                    <a:pt x="1178" y="333"/>
                  </a:lnTo>
                  <a:lnTo>
                    <a:pt x="1135" y="358"/>
                  </a:lnTo>
                  <a:lnTo>
                    <a:pt x="1093" y="384"/>
                  </a:lnTo>
                  <a:lnTo>
                    <a:pt x="1051" y="410"/>
                  </a:lnTo>
                  <a:lnTo>
                    <a:pt x="1009" y="437"/>
                  </a:lnTo>
                  <a:lnTo>
                    <a:pt x="968" y="464"/>
                  </a:lnTo>
                  <a:lnTo>
                    <a:pt x="927" y="492"/>
                  </a:lnTo>
                  <a:lnTo>
                    <a:pt x="887" y="520"/>
                  </a:lnTo>
                  <a:lnTo>
                    <a:pt x="846" y="549"/>
                  </a:lnTo>
                  <a:lnTo>
                    <a:pt x="807" y="579"/>
                  </a:lnTo>
                  <a:lnTo>
                    <a:pt x="767" y="609"/>
                  </a:lnTo>
                  <a:lnTo>
                    <a:pt x="728" y="639"/>
                  </a:lnTo>
                  <a:lnTo>
                    <a:pt x="689" y="670"/>
                  </a:lnTo>
                  <a:lnTo>
                    <a:pt x="651" y="701"/>
                  </a:lnTo>
                  <a:lnTo>
                    <a:pt x="613" y="733"/>
                  </a:lnTo>
                  <a:lnTo>
                    <a:pt x="575" y="765"/>
                  </a:lnTo>
                  <a:lnTo>
                    <a:pt x="538" y="797"/>
                  </a:lnTo>
                  <a:lnTo>
                    <a:pt x="501" y="831"/>
                  </a:lnTo>
                  <a:lnTo>
                    <a:pt x="465" y="864"/>
                  </a:lnTo>
                  <a:lnTo>
                    <a:pt x="428" y="898"/>
                  </a:lnTo>
                  <a:lnTo>
                    <a:pt x="393" y="933"/>
                  </a:lnTo>
                  <a:lnTo>
                    <a:pt x="358" y="967"/>
                  </a:lnTo>
                  <a:lnTo>
                    <a:pt x="323" y="1003"/>
                  </a:lnTo>
                  <a:lnTo>
                    <a:pt x="289" y="1038"/>
                  </a:lnTo>
                  <a:lnTo>
                    <a:pt x="255" y="1075"/>
                  </a:lnTo>
                  <a:lnTo>
                    <a:pt x="221" y="1111"/>
                  </a:lnTo>
                  <a:lnTo>
                    <a:pt x="188" y="1148"/>
                  </a:lnTo>
                  <a:lnTo>
                    <a:pt x="156" y="1185"/>
                  </a:lnTo>
                  <a:lnTo>
                    <a:pt x="124" y="1223"/>
                  </a:lnTo>
                  <a:lnTo>
                    <a:pt x="92" y="1261"/>
                  </a:lnTo>
                  <a:lnTo>
                    <a:pt x="61" y="1300"/>
                  </a:lnTo>
                  <a:lnTo>
                    <a:pt x="30" y="1338"/>
                  </a:lnTo>
                  <a:lnTo>
                    <a:pt x="0" y="1378"/>
                  </a:lnTo>
                  <a:lnTo>
                    <a:pt x="90" y="1446"/>
                  </a:lnTo>
                  <a:lnTo>
                    <a:pt x="180" y="1514"/>
                  </a:lnTo>
                  <a:lnTo>
                    <a:pt x="270" y="1583"/>
                  </a:lnTo>
                  <a:lnTo>
                    <a:pt x="359" y="1651"/>
                  </a:lnTo>
                  <a:lnTo>
                    <a:pt x="449" y="1719"/>
                  </a:lnTo>
                  <a:lnTo>
                    <a:pt x="539" y="1788"/>
                  </a:lnTo>
                  <a:lnTo>
                    <a:pt x="629" y="1856"/>
                  </a:lnTo>
                  <a:lnTo>
                    <a:pt x="719" y="1924"/>
                  </a:lnTo>
                  <a:lnTo>
                    <a:pt x="809" y="1993"/>
                  </a:lnTo>
                  <a:lnTo>
                    <a:pt x="899" y="2061"/>
                  </a:lnTo>
                  <a:lnTo>
                    <a:pt x="989" y="2130"/>
                  </a:lnTo>
                  <a:lnTo>
                    <a:pt x="1079" y="2198"/>
                  </a:lnTo>
                  <a:lnTo>
                    <a:pt x="1099" y="2172"/>
                  </a:lnTo>
                  <a:lnTo>
                    <a:pt x="1119" y="2146"/>
                  </a:lnTo>
                  <a:lnTo>
                    <a:pt x="1140" y="2120"/>
                  </a:lnTo>
                  <a:lnTo>
                    <a:pt x="1161" y="2095"/>
                  </a:lnTo>
                  <a:lnTo>
                    <a:pt x="1182" y="2070"/>
                  </a:lnTo>
                  <a:lnTo>
                    <a:pt x="1204" y="2045"/>
                  </a:lnTo>
                  <a:lnTo>
                    <a:pt x="1226" y="2020"/>
                  </a:lnTo>
                  <a:lnTo>
                    <a:pt x="1248" y="1996"/>
                  </a:lnTo>
                  <a:lnTo>
                    <a:pt x="1271" y="1972"/>
                  </a:lnTo>
                  <a:lnTo>
                    <a:pt x="1294" y="1948"/>
                  </a:lnTo>
                  <a:lnTo>
                    <a:pt x="1317" y="1924"/>
                  </a:lnTo>
                  <a:lnTo>
                    <a:pt x="1341" y="1901"/>
                  </a:lnTo>
                  <a:lnTo>
                    <a:pt x="1364" y="1878"/>
                  </a:lnTo>
                  <a:lnTo>
                    <a:pt x="1388" y="1856"/>
                  </a:lnTo>
                  <a:lnTo>
                    <a:pt x="1413" y="1833"/>
                  </a:lnTo>
                  <a:lnTo>
                    <a:pt x="1437" y="1811"/>
                  </a:lnTo>
                  <a:lnTo>
                    <a:pt x="1462" y="1789"/>
                  </a:lnTo>
                  <a:lnTo>
                    <a:pt x="1487" y="1768"/>
                  </a:lnTo>
                  <a:lnTo>
                    <a:pt x="1513" y="1747"/>
                  </a:lnTo>
                  <a:lnTo>
                    <a:pt x="1538" y="1726"/>
                  </a:lnTo>
                  <a:lnTo>
                    <a:pt x="1564" y="1705"/>
                  </a:lnTo>
                  <a:lnTo>
                    <a:pt x="1590" y="1685"/>
                  </a:lnTo>
                  <a:lnTo>
                    <a:pt x="1616" y="1665"/>
                  </a:lnTo>
                  <a:lnTo>
                    <a:pt x="1643" y="1646"/>
                  </a:lnTo>
                  <a:lnTo>
                    <a:pt x="1670" y="1626"/>
                  </a:lnTo>
                  <a:lnTo>
                    <a:pt x="1697" y="1608"/>
                  </a:lnTo>
                  <a:lnTo>
                    <a:pt x="1724" y="1589"/>
                  </a:lnTo>
                  <a:lnTo>
                    <a:pt x="1752" y="1571"/>
                  </a:lnTo>
                  <a:lnTo>
                    <a:pt x="1779" y="1553"/>
                  </a:lnTo>
                  <a:lnTo>
                    <a:pt x="1807" y="1535"/>
                  </a:lnTo>
                  <a:lnTo>
                    <a:pt x="1836" y="1518"/>
                  </a:lnTo>
                  <a:lnTo>
                    <a:pt x="1864" y="1501"/>
                  </a:lnTo>
                  <a:lnTo>
                    <a:pt x="1892" y="1485"/>
                  </a:lnTo>
                  <a:lnTo>
                    <a:pt x="1921" y="1468"/>
                  </a:lnTo>
                  <a:lnTo>
                    <a:pt x="1950" y="1453"/>
                  </a:lnTo>
                  <a:lnTo>
                    <a:pt x="1979" y="1437"/>
                  </a:lnTo>
                  <a:lnTo>
                    <a:pt x="2009" y="1422"/>
                  </a:lnTo>
                  <a:lnTo>
                    <a:pt x="2038" y="1407"/>
                  </a:lnTo>
                  <a:lnTo>
                    <a:pt x="2068" y="1393"/>
                  </a:lnTo>
                  <a:lnTo>
                    <a:pt x="2098" y="1379"/>
                  </a:lnTo>
                  <a:lnTo>
                    <a:pt x="2128" y="1365"/>
                  </a:lnTo>
                  <a:lnTo>
                    <a:pt x="2158" y="1352"/>
                  </a:lnTo>
                  <a:lnTo>
                    <a:pt x="2189" y="1339"/>
                  </a:lnTo>
                  <a:lnTo>
                    <a:pt x="2219" y="1326"/>
                  </a:lnTo>
                  <a:lnTo>
                    <a:pt x="2250" y="1314"/>
                  </a:lnTo>
                  <a:lnTo>
                    <a:pt x="2281" y="1302"/>
                  </a:lnTo>
                  <a:lnTo>
                    <a:pt x="2311" y="1291"/>
                  </a:lnTo>
                  <a:lnTo>
                    <a:pt x="2343" y="1280"/>
                  </a:lnTo>
                </a:path>
              </a:pathLst>
            </a:custGeom>
            <a:solidFill>
              <a:srgbClr val="FFC229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87" name="Dial Panel #1"/>
            <xdr:cNvSpPr>
              <a:spLocks/>
            </xdr:cNvSpPr>
          </xdr:nvSpPr>
          <xdr:spPr bwMode="auto">
            <a:xfrm>
              <a:off x="193063" y="1944261"/>
              <a:ext cx="827134" cy="1018705"/>
            </a:xfrm>
            <a:custGeom>
              <a:avLst/>
              <a:gdLst>
                <a:gd name="T0" fmla="*/ 2147483647 w 1838"/>
                <a:gd name="T1" fmla="*/ 2147483647 h 2258"/>
                <a:gd name="T2" fmla="*/ 2147483647 w 1838"/>
                <a:gd name="T3" fmla="*/ 2147483647 h 2258"/>
                <a:gd name="T4" fmla="*/ 2147483647 w 1838"/>
                <a:gd name="T5" fmla="*/ 2147483647 h 2258"/>
                <a:gd name="T6" fmla="*/ 2147483647 w 1838"/>
                <a:gd name="T7" fmla="*/ 2147483647 h 2258"/>
                <a:gd name="T8" fmla="*/ 2147483647 w 1838"/>
                <a:gd name="T9" fmla="*/ 2147483647 h 2258"/>
                <a:gd name="T10" fmla="*/ 2147483647 w 1838"/>
                <a:gd name="T11" fmla="*/ 2147483647 h 2258"/>
                <a:gd name="T12" fmla="*/ 2147483647 w 1838"/>
                <a:gd name="T13" fmla="*/ 2147483647 h 2258"/>
                <a:gd name="T14" fmla="*/ 2147483647 w 1838"/>
                <a:gd name="T15" fmla="*/ 2147483647 h 2258"/>
                <a:gd name="T16" fmla="*/ 2147483647 w 1838"/>
                <a:gd name="T17" fmla="*/ 2147483647 h 2258"/>
                <a:gd name="T18" fmla="*/ 2147483647 w 1838"/>
                <a:gd name="T19" fmla="*/ 2147483647 h 2258"/>
                <a:gd name="T20" fmla="*/ 2147483647 w 1838"/>
                <a:gd name="T21" fmla="*/ 2147483647 h 2258"/>
                <a:gd name="T22" fmla="*/ 2147483647 w 1838"/>
                <a:gd name="T23" fmla="*/ 2147483647 h 2258"/>
                <a:gd name="T24" fmla="*/ 2147483647 w 1838"/>
                <a:gd name="T25" fmla="*/ 2147483647 h 2258"/>
                <a:gd name="T26" fmla="*/ 2147483647 w 1838"/>
                <a:gd name="T27" fmla="*/ 2147483647 h 2258"/>
                <a:gd name="T28" fmla="*/ 2147483647 w 1838"/>
                <a:gd name="T29" fmla="*/ 2147483647 h 2258"/>
                <a:gd name="T30" fmla="*/ 2147483647 w 1838"/>
                <a:gd name="T31" fmla="*/ 2147483647 h 2258"/>
                <a:gd name="T32" fmla="*/ 2147483647 w 1838"/>
                <a:gd name="T33" fmla="*/ 2147483647 h 2258"/>
                <a:gd name="T34" fmla="*/ 2147483647 w 1838"/>
                <a:gd name="T35" fmla="*/ 2147483647 h 2258"/>
                <a:gd name="T36" fmla="*/ 2147483647 w 1838"/>
                <a:gd name="T37" fmla="*/ 2147483647 h 2258"/>
                <a:gd name="T38" fmla="*/ 2147483647 w 1838"/>
                <a:gd name="T39" fmla="*/ 2147483647 h 2258"/>
                <a:gd name="T40" fmla="*/ 2147483647 w 1838"/>
                <a:gd name="T41" fmla="*/ 2147483647 h 2258"/>
                <a:gd name="T42" fmla="*/ 2147483647 w 1838"/>
                <a:gd name="T43" fmla="*/ 2147483647 h 2258"/>
                <a:gd name="T44" fmla="*/ 2147483647 w 1838"/>
                <a:gd name="T45" fmla="*/ 2147483647 h 2258"/>
                <a:gd name="T46" fmla="*/ 2147483647 w 1838"/>
                <a:gd name="T47" fmla="*/ 2147483647 h 2258"/>
                <a:gd name="T48" fmla="*/ 2147483647 w 1838"/>
                <a:gd name="T49" fmla="*/ 2147483647 h 2258"/>
                <a:gd name="T50" fmla="*/ 2147483647 w 1838"/>
                <a:gd name="T51" fmla="*/ 2147483647 h 2258"/>
                <a:gd name="T52" fmla="*/ 2147483647 w 1838"/>
                <a:gd name="T53" fmla="*/ 2147483647 h 2258"/>
                <a:gd name="T54" fmla="*/ 2147483647 w 1838"/>
                <a:gd name="T55" fmla="*/ 2147483647 h 2258"/>
                <a:gd name="T56" fmla="*/ 2147483647 w 1838"/>
                <a:gd name="T57" fmla="*/ 2147483647 h 2258"/>
                <a:gd name="T58" fmla="*/ 2147483647 w 1838"/>
                <a:gd name="T59" fmla="*/ 2147483647 h 2258"/>
                <a:gd name="T60" fmla="*/ 2147483647 w 1838"/>
                <a:gd name="T61" fmla="*/ 2147483647 h 2258"/>
                <a:gd name="T62" fmla="*/ 2147483647 w 1838"/>
                <a:gd name="T63" fmla="*/ 2147483647 h 2258"/>
                <a:gd name="T64" fmla="*/ 2147483647 w 1838"/>
                <a:gd name="T65" fmla="*/ 2147483647 h 2258"/>
                <a:gd name="T66" fmla="*/ 2147483647 w 1838"/>
                <a:gd name="T67" fmla="*/ 2147483647 h 2258"/>
                <a:gd name="T68" fmla="*/ 2147483647 w 1838"/>
                <a:gd name="T69" fmla="*/ 2147483647 h 2258"/>
                <a:gd name="T70" fmla="*/ 2147483647 w 1838"/>
                <a:gd name="T71" fmla="*/ 2147483647 h 2258"/>
                <a:gd name="T72" fmla="*/ 2147483647 w 1838"/>
                <a:gd name="T73" fmla="*/ 2147483647 h 2258"/>
                <a:gd name="T74" fmla="*/ 2147483647 w 1838"/>
                <a:gd name="T75" fmla="*/ 2147483647 h 2258"/>
                <a:gd name="T76" fmla="*/ 2147483647 w 1838"/>
                <a:gd name="T77" fmla="*/ 2147483647 h 2258"/>
                <a:gd name="T78" fmla="*/ 2147483647 w 1838"/>
                <a:gd name="T79" fmla="*/ 2147483647 h 2258"/>
                <a:gd name="T80" fmla="*/ 2147483647 w 1838"/>
                <a:gd name="T81" fmla="*/ 2147483647 h 2258"/>
                <a:gd name="T82" fmla="*/ 2147483647 w 1838"/>
                <a:gd name="T83" fmla="*/ 2147483647 h 2258"/>
                <a:gd name="T84" fmla="*/ 2147483647 w 1838"/>
                <a:gd name="T85" fmla="*/ 2147483647 h 2258"/>
                <a:gd name="T86" fmla="*/ 2147483647 w 1838"/>
                <a:gd name="T87" fmla="*/ 2147483647 h 2258"/>
                <a:gd name="T88" fmla="*/ 2147483647 w 1838"/>
                <a:gd name="T89" fmla="*/ 2147483647 h 2258"/>
                <a:gd name="T90" fmla="*/ 2147483647 w 1838"/>
                <a:gd name="T91" fmla="*/ 2147483647 h 2258"/>
                <a:gd name="T92" fmla="*/ 2147483647 w 1838"/>
                <a:gd name="T93" fmla="*/ 2147483647 h 2258"/>
                <a:gd name="T94" fmla="*/ 2147483647 w 1838"/>
                <a:gd name="T95" fmla="*/ 2147483647 h 2258"/>
                <a:gd name="T96" fmla="*/ 2147483647 w 1838"/>
                <a:gd name="T97" fmla="*/ 2147483647 h 2258"/>
                <a:gd name="T98" fmla="*/ 2147483647 w 1838"/>
                <a:gd name="T99" fmla="*/ 2147483647 h 2258"/>
                <a:gd name="T100" fmla="*/ 2147483647 w 1838"/>
                <a:gd name="T101" fmla="*/ 2147483647 h 2258"/>
                <a:gd name="T102" fmla="*/ 2147483647 w 1838"/>
                <a:gd name="T103" fmla="*/ 2147483647 h 2258"/>
                <a:gd name="T104" fmla="*/ 2147483647 w 1838"/>
                <a:gd name="T105" fmla="*/ 2147483647 h 2258"/>
                <a:gd name="T106" fmla="*/ 2147483647 w 1838"/>
                <a:gd name="T107" fmla="*/ 2147483647 h 2258"/>
                <a:gd name="T108" fmla="*/ 2147483647 w 1838"/>
                <a:gd name="T109" fmla="*/ 2147483647 h 2258"/>
                <a:gd name="T110" fmla="*/ 2147483647 w 1838"/>
                <a:gd name="T111" fmla="*/ 2147483647 h 2258"/>
                <a:gd name="T112" fmla="*/ 2147483647 w 1838"/>
                <a:gd name="T113" fmla="*/ 2147483647 h 2258"/>
                <a:gd name="T114" fmla="*/ 2147483647 w 1838"/>
                <a:gd name="T115" fmla="*/ 2147483647 h 2258"/>
                <a:gd name="T116" fmla="*/ 2147483647 w 1838"/>
                <a:gd name="T117" fmla="*/ 2147483647 h 2258"/>
                <a:gd name="T118" fmla="*/ 2147483647 w 1838"/>
                <a:gd name="T119" fmla="*/ 2147483647 h 225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1838"/>
                <a:gd name="T181" fmla="*/ 0 h 2258"/>
                <a:gd name="T182" fmla="*/ 1838 w 1838"/>
                <a:gd name="T183" fmla="*/ 2258 h 225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1838" h="2258">
                  <a:moveTo>
                    <a:pt x="1838" y="773"/>
                  </a:moveTo>
                  <a:lnTo>
                    <a:pt x="1745" y="708"/>
                  </a:lnTo>
                  <a:lnTo>
                    <a:pt x="1653" y="644"/>
                  </a:lnTo>
                  <a:lnTo>
                    <a:pt x="1560" y="579"/>
                  </a:lnTo>
                  <a:lnTo>
                    <a:pt x="1467" y="515"/>
                  </a:lnTo>
                  <a:lnTo>
                    <a:pt x="1374" y="451"/>
                  </a:lnTo>
                  <a:lnTo>
                    <a:pt x="1281" y="386"/>
                  </a:lnTo>
                  <a:lnTo>
                    <a:pt x="1189" y="322"/>
                  </a:lnTo>
                  <a:lnTo>
                    <a:pt x="1096" y="258"/>
                  </a:lnTo>
                  <a:lnTo>
                    <a:pt x="1003" y="193"/>
                  </a:lnTo>
                  <a:lnTo>
                    <a:pt x="910" y="129"/>
                  </a:lnTo>
                  <a:lnTo>
                    <a:pt x="817" y="64"/>
                  </a:lnTo>
                  <a:lnTo>
                    <a:pt x="725" y="0"/>
                  </a:lnTo>
                  <a:lnTo>
                    <a:pt x="697" y="41"/>
                  </a:lnTo>
                  <a:lnTo>
                    <a:pt x="669" y="82"/>
                  </a:lnTo>
                  <a:lnTo>
                    <a:pt x="642" y="124"/>
                  </a:lnTo>
                  <a:lnTo>
                    <a:pt x="616" y="165"/>
                  </a:lnTo>
                  <a:lnTo>
                    <a:pt x="590" y="208"/>
                  </a:lnTo>
                  <a:lnTo>
                    <a:pt x="564" y="250"/>
                  </a:lnTo>
                  <a:lnTo>
                    <a:pt x="540" y="293"/>
                  </a:lnTo>
                  <a:lnTo>
                    <a:pt x="515" y="336"/>
                  </a:lnTo>
                  <a:lnTo>
                    <a:pt x="491" y="379"/>
                  </a:lnTo>
                  <a:lnTo>
                    <a:pt x="468" y="423"/>
                  </a:lnTo>
                  <a:lnTo>
                    <a:pt x="445" y="467"/>
                  </a:lnTo>
                  <a:lnTo>
                    <a:pt x="423" y="511"/>
                  </a:lnTo>
                  <a:lnTo>
                    <a:pt x="401" y="556"/>
                  </a:lnTo>
                  <a:lnTo>
                    <a:pt x="380" y="601"/>
                  </a:lnTo>
                  <a:lnTo>
                    <a:pt x="359" y="646"/>
                  </a:lnTo>
                  <a:lnTo>
                    <a:pt x="339" y="691"/>
                  </a:lnTo>
                  <a:lnTo>
                    <a:pt x="320" y="736"/>
                  </a:lnTo>
                  <a:lnTo>
                    <a:pt x="301" y="782"/>
                  </a:lnTo>
                  <a:lnTo>
                    <a:pt x="282" y="828"/>
                  </a:lnTo>
                  <a:lnTo>
                    <a:pt x="264" y="874"/>
                  </a:lnTo>
                  <a:lnTo>
                    <a:pt x="247" y="921"/>
                  </a:lnTo>
                  <a:lnTo>
                    <a:pt x="230" y="967"/>
                  </a:lnTo>
                  <a:lnTo>
                    <a:pt x="214" y="1014"/>
                  </a:lnTo>
                  <a:lnTo>
                    <a:pt x="199" y="1061"/>
                  </a:lnTo>
                  <a:lnTo>
                    <a:pt x="183" y="1108"/>
                  </a:lnTo>
                  <a:lnTo>
                    <a:pt x="169" y="1156"/>
                  </a:lnTo>
                  <a:lnTo>
                    <a:pt x="155" y="1203"/>
                  </a:lnTo>
                  <a:lnTo>
                    <a:pt x="142" y="1251"/>
                  </a:lnTo>
                  <a:lnTo>
                    <a:pt x="129" y="1299"/>
                  </a:lnTo>
                  <a:lnTo>
                    <a:pt x="117" y="1347"/>
                  </a:lnTo>
                  <a:lnTo>
                    <a:pt x="106" y="1395"/>
                  </a:lnTo>
                  <a:lnTo>
                    <a:pt x="95" y="1443"/>
                  </a:lnTo>
                  <a:lnTo>
                    <a:pt x="84" y="1492"/>
                  </a:lnTo>
                  <a:lnTo>
                    <a:pt x="75" y="1540"/>
                  </a:lnTo>
                  <a:lnTo>
                    <a:pt x="65" y="1589"/>
                  </a:lnTo>
                  <a:lnTo>
                    <a:pt x="57" y="1638"/>
                  </a:lnTo>
                  <a:lnTo>
                    <a:pt x="49" y="1687"/>
                  </a:lnTo>
                  <a:lnTo>
                    <a:pt x="41" y="1736"/>
                  </a:lnTo>
                  <a:lnTo>
                    <a:pt x="35" y="1785"/>
                  </a:lnTo>
                  <a:lnTo>
                    <a:pt x="28" y="1834"/>
                  </a:lnTo>
                  <a:lnTo>
                    <a:pt x="23" y="1883"/>
                  </a:lnTo>
                  <a:lnTo>
                    <a:pt x="18" y="1932"/>
                  </a:lnTo>
                  <a:lnTo>
                    <a:pt x="13" y="1982"/>
                  </a:lnTo>
                  <a:lnTo>
                    <a:pt x="10" y="2031"/>
                  </a:lnTo>
                  <a:lnTo>
                    <a:pt x="6" y="2080"/>
                  </a:lnTo>
                  <a:lnTo>
                    <a:pt x="4" y="2130"/>
                  </a:lnTo>
                  <a:lnTo>
                    <a:pt x="2" y="2179"/>
                  </a:lnTo>
                  <a:lnTo>
                    <a:pt x="0" y="2229"/>
                  </a:lnTo>
                  <a:lnTo>
                    <a:pt x="113" y="2231"/>
                  </a:lnTo>
                  <a:lnTo>
                    <a:pt x="226" y="2234"/>
                  </a:lnTo>
                  <a:lnTo>
                    <a:pt x="339" y="2236"/>
                  </a:lnTo>
                  <a:lnTo>
                    <a:pt x="452" y="2239"/>
                  </a:lnTo>
                  <a:lnTo>
                    <a:pt x="565" y="2241"/>
                  </a:lnTo>
                  <a:lnTo>
                    <a:pt x="678" y="2243"/>
                  </a:lnTo>
                  <a:lnTo>
                    <a:pt x="791" y="2246"/>
                  </a:lnTo>
                  <a:lnTo>
                    <a:pt x="904" y="2248"/>
                  </a:lnTo>
                  <a:lnTo>
                    <a:pt x="1017" y="2251"/>
                  </a:lnTo>
                  <a:lnTo>
                    <a:pt x="1130" y="2253"/>
                  </a:lnTo>
                  <a:lnTo>
                    <a:pt x="1242" y="2256"/>
                  </a:lnTo>
                  <a:lnTo>
                    <a:pt x="1355" y="2258"/>
                  </a:lnTo>
                  <a:lnTo>
                    <a:pt x="1356" y="2225"/>
                  </a:lnTo>
                  <a:lnTo>
                    <a:pt x="1358" y="2192"/>
                  </a:lnTo>
                  <a:lnTo>
                    <a:pt x="1359" y="2159"/>
                  </a:lnTo>
                  <a:lnTo>
                    <a:pt x="1361" y="2126"/>
                  </a:lnTo>
                  <a:lnTo>
                    <a:pt x="1364" y="2094"/>
                  </a:lnTo>
                  <a:lnTo>
                    <a:pt x="1367" y="2061"/>
                  </a:lnTo>
                  <a:lnTo>
                    <a:pt x="1370" y="2028"/>
                  </a:lnTo>
                  <a:lnTo>
                    <a:pt x="1374" y="1995"/>
                  </a:lnTo>
                  <a:lnTo>
                    <a:pt x="1378" y="1962"/>
                  </a:lnTo>
                  <a:lnTo>
                    <a:pt x="1383" y="1930"/>
                  </a:lnTo>
                  <a:lnTo>
                    <a:pt x="1388" y="1897"/>
                  </a:lnTo>
                  <a:lnTo>
                    <a:pt x="1393" y="1864"/>
                  </a:lnTo>
                  <a:lnTo>
                    <a:pt x="1399" y="1832"/>
                  </a:lnTo>
                  <a:lnTo>
                    <a:pt x="1405" y="1799"/>
                  </a:lnTo>
                  <a:lnTo>
                    <a:pt x="1411" y="1767"/>
                  </a:lnTo>
                  <a:lnTo>
                    <a:pt x="1418" y="1735"/>
                  </a:lnTo>
                  <a:lnTo>
                    <a:pt x="1425" y="1702"/>
                  </a:lnTo>
                  <a:lnTo>
                    <a:pt x="1433" y="1670"/>
                  </a:lnTo>
                  <a:lnTo>
                    <a:pt x="1441" y="1638"/>
                  </a:lnTo>
                  <a:lnTo>
                    <a:pt x="1450" y="1606"/>
                  </a:lnTo>
                  <a:lnTo>
                    <a:pt x="1459" y="1575"/>
                  </a:lnTo>
                  <a:lnTo>
                    <a:pt x="1468" y="1543"/>
                  </a:lnTo>
                  <a:lnTo>
                    <a:pt x="1477" y="1511"/>
                  </a:lnTo>
                  <a:lnTo>
                    <a:pt x="1487" y="1480"/>
                  </a:lnTo>
                  <a:lnTo>
                    <a:pt x="1498" y="1449"/>
                  </a:lnTo>
                  <a:lnTo>
                    <a:pt x="1509" y="1417"/>
                  </a:lnTo>
                  <a:lnTo>
                    <a:pt x="1520" y="1386"/>
                  </a:lnTo>
                  <a:lnTo>
                    <a:pt x="1531" y="1355"/>
                  </a:lnTo>
                  <a:lnTo>
                    <a:pt x="1543" y="1325"/>
                  </a:lnTo>
                  <a:lnTo>
                    <a:pt x="1555" y="1294"/>
                  </a:lnTo>
                  <a:lnTo>
                    <a:pt x="1568" y="1263"/>
                  </a:lnTo>
                  <a:lnTo>
                    <a:pt x="1581" y="1233"/>
                  </a:lnTo>
                  <a:lnTo>
                    <a:pt x="1595" y="1203"/>
                  </a:lnTo>
                  <a:lnTo>
                    <a:pt x="1608" y="1173"/>
                  </a:lnTo>
                  <a:lnTo>
                    <a:pt x="1622" y="1143"/>
                  </a:lnTo>
                  <a:lnTo>
                    <a:pt x="1637" y="1113"/>
                  </a:lnTo>
                  <a:lnTo>
                    <a:pt x="1652" y="1084"/>
                  </a:lnTo>
                  <a:lnTo>
                    <a:pt x="1667" y="1055"/>
                  </a:lnTo>
                  <a:lnTo>
                    <a:pt x="1683" y="1025"/>
                  </a:lnTo>
                  <a:lnTo>
                    <a:pt x="1698" y="996"/>
                  </a:lnTo>
                  <a:lnTo>
                    <a:pt x="1715" y="968"/>
                  </a:lnTo>
                  <a:lnTo>
                    <a:pt x="1731" y="939"/>
                  </a:lnTo>
                  <a:lnTo>
                    <a:pt x="1748" y="911"/>
                  </a:lnTo>
                  <a:lnTo>
                    <a:pt x="1766" y="883"/>
                  </a:lnTo>
                  <a:lnTo>
                    <a:pt x="1783" y="855"/>
                  </a:lnTo>
                  <a:lnTo>
                    <a:pt x="1801" y="827"/>
                  </a:lnTo>
                  <a:lnTo>
                    <a:pt x="1820" y="800"/>
                  </a:lnTo>
                  <a:lnTo>
                    <a:pt x="1838" y="773"/>
                  </a:lnTo>
                </a:path>
              </a:pathLst>
            </a:custGeom>
            <a:solidFill>
              <a:srgbClr val="FF3333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71" name="Linear Dial Scale"/>
          <xdr:cNvGrpSpPr/>
        </xdr:nvGrpSpPr>
        <xdr:grpSpPr>
          <a:xfrm>
            <a:off x="995624" y="1934502"/>
            <a:ext cx="2570787" cy="1206661"/>
            <a:chOff x="7894692" y="2972457"/>
            <a:chExt cx="2556393" cy="1219489"/>
          </a:xfrm>
        </xdr:grpSpPr>
        <xdr:sp macro="" textlink="'My Calculations Page'!D9">
          <xdr:nvSpPr>
            <xdr:cNvPr id="77" name="Dial Scale Value #6"/>
            <xdr:cNvSpPr txBox="1"/>
          </xdr:nvSpPr>
          <xdr:spPr bwMode="auto">
            <a:xfrm>
              <a:off x="9890389" y="3915656"/>
              <a:ext cx="560696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0BF5D97B-819F-4B2D-8E30-A22AF89BBE23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50.0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D14">
          <xdr:nvSpPr>
            <xdr:cNvPr id="78" name="Dial Scale Value #5"/>
            <xdr:cNvSpPr txBox="1"/>
          </xdr:nvSpPr>
          <xdr:spPr bwMode="auto">
            <a:xfrm>
              <a:off x="9719329" y="3382130"/>
              <a:ext cx="551193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7F097E09-5C20-4FE6-9EEC-021759606BDC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40.0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D13">
          <xdr:nvSpPr>
            <xdr:cNvPr id="79" name="Dial Scale Value #4"/>
            <xdr:cNvSpPr txBox="1"/>
          </xdr:nvSpPr>
          <xdr:spPr bwMode="auto">
            <a:xfrm>
              <a:off x="9234659" y="2981985"/>
              <a:ext cx="560696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833BD747-7E0B-4D75-B02E-FA48EB6D5ADA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30.0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D12">
          <xdr:nvSpPr>
            <xdr:cNvPr id="80" name="Dial Scale Value #3"/>
            <xdr:cNvSpPr txBox="1"/>
          </xdr:nvSpPr>
          <xdr:spPr bwMode="auto">
            <a:xfrm>
              <a:off x="8588434" y="2972457"/>
              <a:ext cx="560696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F63DC47B-0CAB-4807-80EA-8E1F9F9E4717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20.0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D11">
          <xdr:nvSpPr>
            <xdr:cNvPr id="81" name="Dial Scale Value #2"/>
            <xdr:cNvSpPr txBox="1"/>
          </xdr:nvSpPr>
          <xdr:spPr bwMode="auto">
            <a:xfrm>
              <a:off x="8094261" y="3372603"/>
              <a:ext cx="551193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3B512E70-B4FB-4B62-AD4D-0E71C0363F01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10.0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D8">
          <xdr:nvSpPr>
            <xdr:cNvPr id="82" name="Dial Scale Value #1"/>
            <xdr:cNvSpPr txBox="1"/>
          </xdr:nvSpPr>
          <xdr:spPr bwMode="auto">
            <a:xfrm>
              <a:off x="7894692" y="3915656"/>
              <a:ext cx="541689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167A4E44-3783-41A9-8CCB-417606FECE83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</xdr:grpSp>
      <xdr:sp macro="" textlink="'My Configuration Page'!G8">
        <xdr:nvSpPr>
          <xdr:cNvPr id="72" name="Linear Dial Units"/>
          <xdr:cNvSpPr txBox="1"/>
        </xdr:nvSpPr>
        <xdr:spPr bwMode="auto">
          <a:xfrm>
            <a:off x="517782" y="3489965"/>
            <a:ext cx="3583811" cy="4242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9A37170C-B7F9-4C7F-AC74-4721F8A38EF8}" type="TxLink">
              <a:rPr lang="en-US" sz="1200" b="1" i="0" u="none" strike="noStrike">
                <a:solidFill>
                  <a:srgbClr val="000000"/>
                </a:solidFill>
                <a:latin typeface="Arialri"/>
                <a:cs typeface="Arial" pitchFamily="34" charset="0"/>
              </a:rPr>
              <a:pPr algn="ctr"/>
              <a:t>x 1,000 Emails / Week</a:t>
            </a:fld>
            <a:endParaRPr lang="en-US" sz="1200" b="1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73" name="Linear Dial Needle"/>
          <xdr:cNvGraphicFramePr>
            <a:graphicFrameLocks/>
          </xdr:cNvGraphicFramePr>
        </xdr:nvGraphicFramePr>
        <xdr:xfrm>
          <a:off x="272355" y="715060"/>
          <a:ext cx="4060910" cy="26938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4" name="Dial Needle Circle"/>
          <xdr:cNvSpPr/>
        </xdr:nvSpPr>
        <xdr:spPr bwMode="auto">
          <a:xfrm>
            <a:off x="1807956" y="2500124"/>
            <a:ext cx="955683" cy="989839"/>
          </a:xfrm>
          <a:prstGeom prst="ellipse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95000"/>
                <a:lumOff val="5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'My Calculations Page'!D10">
        <xdr:nvSpPr>
          <xdr:cNvPr id="75" name="Linear Dial Main Value"/>
          <xdr:cNvSpPr txBox="1"/>
        </xdr:nvSpPr>
        <xdr:spPr bwMode="auto">
          <a:xfrm>
            <a:off x="1753739" y="2758019"/>
            <a:ext cx="1051251" cy="474241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A9B90905-6A4D-401F-A8B8-C9C422C163EB}" type="TxLink">
              <a:rPr lang="en-US" sz="3000" b="1" i="0" u="none" strike="noStrike" cap="none" spc="50">
                <a:ln w="12700" cmpd="sng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glow rad="53100">
                    <a:schemeClr val="bg1">
                      <a:lumMod val="50000"/>
                      <a:alpha val="30000"/>
                    </a:schemeClr>
                  </a:glow>
                </a:effectLst>
                <a:latin typeface="Arialri"/>
                <a:cs typeface="Arial" pitchFamily="34" charset="0"/>
              </a:rPr>
              <a:pPr algn="ctr"/>
              <a:t>43.2</a:t>
            </a:fld>
            <a:endParaRPr lang="en-US" sz="3000" b="1" cap="none" spc="50">
              <a:ln w="12700" cmpd="sng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glow rad="53100">
                  <a:schemeClr val="bg1">
                    <a:lumMod val="50000"/>
                    <a:alpha val="30000"/>
                  </a:schemeClr>
                </a:glow>
              </a:effectLst>
              <a:latin typeface="Arial" pitchFamily="34" charset="0"/>
              <a:cs typeface="Arial" pitchFamily="34" charset="0"/>
            </a:endParaRPr>
          </a:p>
        </xdr:txBody>
      </xdr:sp>
      <xdr:sp macro="" textlink="'My Configuration Page'!G6">
        <xdr:nvSpPr>
          <xdr:cNvPr id="76" name="Linear Dial Title"/>
          <xdr:cNvSpPr txBox="1"/>
        </xdr:nvSpPr>
        <xdr:spPr bwMode="auto">
          <a:xfrm>
            <a:off x="651579" y="275343"/>
            <a:ext cx="3297106" cy="8390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CE9607B1-6A18-4480-B7E7-BF1B65E8DA1F}" type="TxLink">
              <a:rPr lang="en-US" sz="2400" b="1" i="0" u="none" strike="noStrike">
                <a:solidFill>
                  <a:srgbClr val="000000"/>
                </a:solidFill>
                <a:latin typeface="Arialri"/>
                <a:cs typeface="Arial" pitchFamily="34" charset="0"/>
              </a:rPr>
              <a:pPr algn="ctr"/>
              <a:t>Customer Service Emails Received</a:t>
            </a:fld>
            <a:endParaRPr lang="en-US" sz="24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7</xdr:col>
      <xdr:colOff>333379</xdr:colOff>
      <xdr:row>5</xdr:row>
      <xdr:rowOff>0</xdr:rowOff>
    </xdr:from>
    <xdr:to>
      <xdr:col>14</xdr:col>
      <xdr:colOff>335636</xdr:colOff>
      <xdr:row>24</xdr:row>
      <xdr:rowOff>113609</xdr:rowOff>
    </xdr:to>
    <xdr:grpSp>
      <xdr:nvGrpSpPr>
        <xdr:cNvPr id="129" name="Linear Dial #2"/>
        <xdr:cNvGrpSpPr/>
      </xdr:nvGrpSpPr>
      <xdr:grpSpPr>
        <a:xfrm>
          <a:off x="4583910" y="952500"/>
          <a:ext cx="4252789" cy="3733109"/>
          <a:chOff x="4762500" y="190500"/>
          <a:chExt cx="4252789" cy="3733109"/>
        </a:xfrm>
      </xdr:grpSpPr>
      <xdr:sp macro="" textlink="">
        <xdr:nvSpPr>
          <xdr:cNvPr id="89" name="Light Linear Dial Background Rectangle"/>
          <xdr:cNvSpPr/>
        </xdr:nvSpPr>
        <xdr:spPr bwMode="auto">
          <a:xfrm>
            <a:off x="4762500" y="190500"/>
            <a:ext cx="4252789" cy="3733109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grpSp>
        <xdr:nvGrpSpPr>
          <xdr:cNvPr id="90" name="Linear Dial Scale Coloured Panels"/>
          <xdr:cNvGrpSpPr>
            <a:grpSpLocks/>
          </xdr:cNvGrpSpPr>
        </xdr:nvGrpSpPr>
        <xdr:grpSpPr bwMode="auto">
          <a:xfrm>
            <a:off x="5022784" y="1243308"/>
            <a:ext cx="3677069" cy="1778053"/>
            <a:chOff x="193063" y="1155645"/>
            <a:chExt cx="3658893" cy="1807321"/>
          </a:xfrm>
        </xdr:grpSpPr>
        <xdr:sp macro="" textlink="">
          <xdr:nvSpPr>
            <xdr:cNvPr id="103" name="Dial Panel #5"/>
            <xdr:cNvSpPr>
              <a:spLocks/>
            </xdr:cNvSpPr>
          </xdr:nvSpPr>
          <xdr:spPr bwMode="auto">
            <a:xfrm>
              <a:off x="3024822" y="1944261"/>
              <a:ext cx="827134" cy="1018705"/>
            </a:xfrm>
            <a:custGeom>
              <a:avLst/>
              <a:gdLst>
                <a:gd name="T0" fmla="*/ 2147483647 w 1838"/>
                <a:gd name="T1" fmla="*/ 2147483647 h 2258"/>
                <a:gd name="T2" fmla="*/ 2147483647 w 1838"/>
                <a:gd name="T3" fmla="*/ 2147483647 h 2258"/>
                <a:gd name="T4" fmla="*/ 2147483647 w 1838"/>
                <a:gd name="T5" fmla="*/ 2147483647 h 2258"/>
                <a:gd name="T6" fmla="*/ 2147483647 w 1838"/>
                <a:gd name="T7" fmla="*/ 2147483647 h 2258"/>
                <a:gd name="T8" fmla="*/ 2147483647 w 1838"/>
                <a:gd name="T9" fmla="*/ 2147483647 h 2258"/>
                <a:gd name="T10" fmla="*/ 2147483647 w 1838"/>
                <a:gd name="T11" fmla="*/ 2147483647 h 2258"/>
                <a:gd name="T12" fmla="*/ 2147483647 w 1838"/>
                <a:gd name="T13" fmla="*/ 2147483647 h 2258"/>
                <a:gd name="T14" fmla="*/ 2147483647 w 1838"/>
                <a:gd name="T15" fmla="*/ 2147483647 h 2258"/>
                <a:gd name="T16" fmla="*/ 2147483647 w 1838"/>
                <a:gd name="T17" fmla="*/ 2147483647 h 2258"/>
                <a:gd name="T18" fmla="*/ 2147483647 w 1838"/>
                <a:gd name="T19" fmla="*/ 2147483647 h 2258"/>
                <a:gd name="T20" fmla="*/ 2147483647 w 1838"/>
                <a:gd name="T21" fmla="*/ 2147483647 h 2258"/>
                <a:gd name="T22" fmla="*/ 2147483647 w 1838"/>
                <a:gd name="T23" fmla="*/ 2147483647 h 2258"/>
                <a:gd name="T24" fmla="*/ 2147483647 w 1838"/>
                <a:gd name="T25" fmla="*/ 2147483647 h 2258"/>
                <a:gd name="T26" fmla="*/ 2147483647 w 1838"/>
                <a:gd name="T27" fmla="*/ 2147483647 h 2258"/>
                <a:gd name="T28" fmla="*/ 2147483647 w 1838"/>
                <a:gd name="T29" fmla="*/ 2147483647 h 2258"/>
                <a:gd name="T30" fmla="*/ 2147483647 w 1838"/>
                <a:gd name="T31" fmla="*/ 2147483647 h 2258"/>
                <a:gd name="T32" fmla="*/ 2147483647 w 1838"/>
                <a:gd name="T33" fmla="*/ 2147483647 h 2258"/>
                <a:gd name="T34" fmla="*/ 2147483647 w 1838"/>
                <a:gd name="T35" fmla="*/ 2147483647 h 2258"/>
                <a:gd name="T36" fmla="*/ 2147483647 w 1838"/>
                <a:gd name="T37" fmla="*/ 2147483647 h 2258"/>
                <a:gd name="T38" fmla="*/ 2147483647 w 1838"/>
                <a:gd name="T39" fmla="*/ 2147483647 h 2258"/>
                <a:gd name="T40" fmla="*/ 2147483647 w 1838"/>
                <a:gd name="T41" fmla="*/ 2147483647 h 2258"/>
                <a:gd name="T42" fmla="*/ 2147483647 w 1838"/>
                <a:gd name="T43" fmla="*/ 2147483647 h 2258"/>
                <a:gd name="T44" fmla="*/ 2147483647 w 1838"/>
                <a:gd name="T45" fmla="*/ 2147483647 h 2258"/>
                <a:gd name="T46" fmla="*/ 2147483647 w 1838"/>
                <a:gd name="T47" fmla="*/ 2147483647 h 2258"/>
                <a:gd name="T48" fmla="*/ 2147483647 w 1838"/>
                <a:gd name="T49" fmla="*/ 2147483647 h 2258"/>
                <a:gd name="T50" fmla="*/ 2147483647 w 1838"/>
                <a:gd name="T51" fmla="*/ 2147483647 h 2258"/>
                <a:gd name="T52" fmla="*/ 2147483647 w 1838"/>
                <a:gd name="T53" fmla="*/ 2147483647 h 2258"/>
                <a:gd name="T54" fmla="*/ 2147483647 w 1838"/>
                <a:gd name="T55" fmla="*/ 2147483647 h 2258"/>
                <a:gd name="T56" fmla="*/ 2147483647 w 1838"/>
                <a:gd name="T57" fmla="*/ 2147483647 h 2258"/>
                <a:gd name="T58" fmla="*/ 2147483647 w 1838"/>
                <a:gd name="T59" fmla="*/ 2147483647 h 2258"/>
                <a:gd name="T60" fmla="*/ 2147483647 w 1838"/>
                <a:gd name="T61" fmla="*/ 2147483647 h 2258"/>
                <a:gd name="T62" fmla="*/ 2147483647 w 1838"/>
                <a:gd name="T63" fmla="*/ 2147483647 h 2258"/>
                <a:gd name="T64" fmla="*/ 2147483647 w 1838"/>
                <a:gd name="T65" fmla="*/ 2147483647 h 2258"/>
                <a:gd name="T66" fmla="*/ 2147483647 w 1838"/>
                <a:gd name="T67" fmla="*/ 2147483647 h 2258"/>
                <a:gd name="T68" fmla="*/ 2147483647 w 1838"/>
                <a:gd name="T69" fmla="*/ 2147483647 h 2258"/>
                <a:gd name="T70" fmla="*/ 2147483647 w 1838"/>
                <a:gd name="T71" fmla="*/ 2147483647 h 2258"/>
                <a:gd name="T72" fmla="*/ 2147483647 w 1838"/>
                <a:gd name="T73" fmla="*/ 2147483647 h 2258"/>
                <a:gd name="T74" fmla="*/ 2147483647 w 1838"/>
                <a:gd name="T75" fmla="*/ 2147483647 h 2258"/>
                <a:gd name="T76" fmla="*/ 2147483647 w 1838"/>
                <a:gd name="T77" fmla="*/ 2147483647 h 2258"/>
                <a:gd name="T78" fmla="*/ 2147483647 w 1838"/>
                <a:gd name="T79" fmla="*/ 2147483647 h 2258"/>
                <a:gd name="T80" fmla="*/ 2147483647 w 1838"/>
                <a:gd name="T81" fmla="*/ 2147483647 h 2258"/>
                <a:gd name="T82" fmla="*/ 2147483647 w 1838"/>
                <a:gd name="T83" fmla="*/ 2147483647 h 2258"/>
                <a:gd name="T84" fmla="*/ 2147483647 w 1838"/>
                <a:gd name="T85" fmla="*/ 2147483647 h 2258"/>
                <a:gd name="T86" fmla="*/ 2147483647 w 1838"/>
                <a:gd name="T87" fmla="*/ 2147483647 h 2258"/>
                <a:gd name="T88" fmla="*/ 2147483647 w 1838"/>
                <a:gd name="T89" fmla="*/ 2147483647 h 2258"/>
                <a:gd name="T90" fmla="*/ 2147483647 w 1838"/>
                <a:gd name="T91" fmla="*/ 2147483647 h 2258"/>
                <a:gd name="T92" fmla="*/ 2147483647 w 1838"/>
                <a:gd name="T93" fmla="*/ 2147483647 h 2258"/>
                <a:gd name="T94" fmla="*/ 2147483647 w 1838"/>
                <a:gd name="T95" fmla="*/ 2147483647 h 2258"/>
                <a:gd name="T96" fmla="*/ 2147483647 w 1838"/>
                <a:gd name="T97" fmla="*/ 2147483647 h 2258"/>
                <a:gd name="T98" fmla="*/ 2147483647 w 1838"/>
                <a:gd name="T99" fmla="*/ 2147483647 h 2258"/>
                <a:gd name="T100" fmla="*/ 2147483647 w 1838"/>
                <a:gd name="T101" fmla="*/ 2147483647 h 2258"/>
                <a:gd name="T102" fmla="*/ 2147483647 w 1838"/>
                <a:gd name="T103" fmla="*/ 2147483647 h 2258"/>
                <a:gd name="T104" fmla="*/ 2147483647 w 1838"/>
                <a:gd name="T105" fmla="*/ 2147483647 h 2258"/>
                <a:gd name="T106" fmla="*/ 2147483647 w 1838"/>
                <a:gd name="T107" fmla="*/ 2147483647 h 2258"/>
                <a:gd name="T108" fmla="*/ 2147483647 w 1838"/>
                <a:gd name="T109" fmla="*/ 2147483647 h 2258"/>
                <a:gd name="T110" fmla="*/ 2147483647 w 1838"/>
                <a:gd name="T111" fmla="*/ 2147483647 h 2258"/>
                <a:gd name="T112" fmla="*/ 2147483647 w 1838"/>
                <a:gd name="T113" fmla="*/ 2147483647 h 2258"/>
                <a:gd name="T114" fmla="*/ 2147483647 w 1838"/>
                <a:gd name="T115" fmla="*/ 2147483647 h 2258"/>
                <a:gd name="T116" fmla="*/ 2147483647 w 1838"/>
                <a:gd name="T117" fmla="*/ 2147483647 h 2258"/>
                <a:gd name="T118" fmla="*/ 2147483647 w 1838"/>
                <a:gd name="T119" fmla="*/ 2147483647 h 225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1838"/>
                <a:gd name="T181" fmla="*/ 0 h 2258"/>
                <a:gd name="T182" fmla="*/ 1838 w 1838"/>
                <a:gd name="T183" fmla="*/ 2258 h 225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1838" h="2258">
                  <a:moveTo>
                    <a:pt x="483" y="2258"/>
                  </a:moveTo>
                  <a:lnTo>
                    <a:pt x="596" y="2256"/>
                  </a:lnTo>
                  <a:lnTo>
                    <a:pt x="709" y="2253"/>
                  </a:lnTo>
                  <a:lnTo>
                    <a:pt x="822" y="2251"/>
                  </a:lnTo>
                  <a:lnTo>
                    <a:pt x="935" y="2248"/>
                  </a:lnTo>
                  <a:lnTo>
                    <a:pt x="1047" y="2246"/>
                  </a:lnTo>
                  <a:lnTo>
                    <a:pt x="1160" y="2243"/>
                  </a:lnTo>
                  <a:lnTo>
                    <a:pt x="1273" y="2241"/>
                  </a:lnTo>
                  <a:lnTo>
                    <a:pt x="1386" y="2239"/>
                  </a:lnTo>
                  <a:lnTo>
                    <a:pt x="1499" y="2236"/>
                  </a:lnTo>
                  <a:lnTo>
                    <a:pt x="1612" y="2234"/>
                  </a:lnTo>
                  <a:lnTo>
                    <a:pt x="1725" y="2231"/>
                  </a:lnTo>
                  <a:lnTo>
                    <a:pt x="1838" y="2229"/>
                  </a:lnTo>
                  <a:lnTo>
                    <a:pt x="1836" y="2179"/>
                  </a:lnTo>
                  <a:lnTo>
                    <a:pt x="1834" y="2130"/>
                  </a:lnTo>
                  <a:lnTo>
                    <a:pt x="1832" y="2080"/>
                  </a:lnTo>
                  <a:lnTo>
                    <a:pt x="1829" y="2031"/>
                  </a:lnTo>
                  <a:lnTo>
                    <a:pt x="1825" y="1982"/>
                  </a:lnTo>
                  <a:lnTo>
                    <a:pt x="1820" y="1932"/>
                  </a:lnTo>
                  <a:lnTo>
                    <a:pt x="1815" y="1883"/>
                  </a:lnTo>
                  <a:lnTo>
                    <a:pt x="1810" y="1834"/>
                  </a:lnTo>
                  <a:lnTo>
                    <a:pt x="1804" y="1785"/>
                  </a:lnTo>
                  <a:lnTo>
                    <a:pt x="1797" y="1736"/>
                  </a:lnTo>
                  <a:lnTo>
                    <a:pt x="1789" y="1687"/>
                  </a:lnTo>
                  <a:lnTo>
                    <a:pt x="1782" y="1638"/>
                  </a:lnTo>
                  <a:lnTo>
                    <a:pt x="1773" y="1589"/>
                  </a:lnTo>
                  <a:lnTo>
                    <a:pt x="1764" y="1540"/>
                  </a:lnTo>
                  <a:lnTo>
                    <a:pt x="1754" y="1492"/>
                  </a:lnTo>
                  <a:lnTo>
                    <a:pt x="1744" y="1443"/>
                  </a:lnTo>
                  <a:lnTo>
                    <a:pt x="1733" y="1395"/>
                  </a:lnTo>
                  <a:lnTo>
                    <a:pt x="1721" y="1347"/>
                  </a:lnTo>
                  <a:lnTo>
                    <a:pt x="1709" y="1299"/>
                  </a:lnTo>
                  <a:lnTo>
                    <a:pt x="1696" y="1251"/>
                  </a:lnTo>
                  <a:lnTo>
                    <a:pt x="1683" y="1203"/>
                  </a:lnTo>
                  <a:lnTo>
                    <a:pt x="1669" y="1156"/>
                  </a:lnTo>
                  <a:lnTo>
                    <a:pt x="1655" y="1108"/>
                  </a:lnTo>
                  <a:lnTo>
                    <a:pt x="1640" y="1061"/>
                  </a:lnTo>
                  <a:lnTo>
                    <a:pt x="1624" y="1014"/>
                  </a:lnTo>
                  <a:lnTo>
                    <a:pt x="1608" y="967"/>
                  </a:lnTo>
                  <a:lnTo>
                    <a:pt x="1591" y="921"/>
                  </a:lnTo>
                  <a:lnTo>
                    <a:pt x="1574" y="874"/>
                  </a:lnTo>
                  <a:lnTo>
                    <a:pt x="1556" y="828"/>
                  </a:lnTo>
                  <a:lnTo>
                    <a:pt x="1538" y="782"/>
                  </a:lnTo>
                  <a:lnTo>
                    <a:pt x="1519" y="736"/>
                  </a:lnTo>
                  <a:lnTo>
                    <a:pt x="1499" y="691"/>
                  </a:lnTo>
                  <a:lnTo>
                    <a:pt x="1479" y="646"/>
                  </a:lnTo>
                  <a:lnTo>
                    <a:pt x="1458" y="601"/>
                  </a:lnTo>
                  <a:lnTo>
                    <a:pt x="1437" y="556"/>
                  </a:lnTo>
                  <a:lnTo>
                    <a:pt x="1416" y="511"/>
                  </a:lnTo>
                  <a:lnTo>
                    <a:pt x="1393" y="467"/>
                  </a:lnTo>
                  <a:lnTo>
                    <a:pt x="1370" y="423"/>
                  </a:lnTo>
                  <a:lnTo>
                    <a:pt x="1347" y="379"/>
                  </a:lnTo>
                  <a:lnTo>
                    <a:pt x="1323" y="336"/>
                  </a:lnTo>
                  <a:lnTo>
                    <a:pt x="1299" y="293"/>
                  </a:lnTo>
                  <a:lnTo>
                    <a:pt x="1274" y="250"/>
                  </a:lnTo>
                  <a:lnTo>
                    <a:pt x="1248" y="208"/>
                  </a:lnTo>
                  <a:lnTo>
                    <a:pt x="1222" y="165"/>
                  </a:lnTo>
                  <a:lnTo>
                    <a:pt x="1196" y="124"/>
                  </a:lnTo>
                  <a:lnTo>
                    <a:pt x="1169" y="82"/>
                  </a:lnTo>
                  <a:lnTo>
                    <a:pt x="1142" y="41"/>
                  </a:lnTo>
                  <a:lnTo>
                    <a:pt x="1114" y="0"/>
                  </a:lnTo>
                  <a:lnTo>
                    <a:pt x="1021" y="64"/>
                  </a:lnTo>
                  <a:lnTo>
                    <a:pt x="928" y="129"/>
                  </a:lnTo>
                  <a:lnTo>
                    <a:pt x="835" y="193"/>
                  </a:lnTo>
                  <a:lnTo>
                    <a:pt x="742" y="258"/>
                  </a:lnTo>
                  <a:lnTo>
                    <a:pt x="650" y="322"/>
                  </a:lnTo>
                  <a:lnTo>
                    <a:pt x="557" y="386"/>
                  </a:lnTo>
                  <a:lnTo>
                    <a:pt x="464" y="451"/>
                  </a:lnTo>
                  <a:lnTo>
                    <a:pt x="371" y="515"/>
                  </a:lnTo>
                  <a:lnTo>
                    <a:pt x="279" y="579"/>
                  </a:lnTo>
                  <a:lnTo>
                    <a:pt x="186" y="644"/>
                  </a:lnTo>
                  <a:lnTo>
                    <a:pt x="93" y="708"/>
                  </a:lnTo>
                  <a:lnTo>
                    <a:pt x="0" y="773"/>
                  </a:lnTo>
                  <a:lnTo>
                    <a:pt x="19" y="800"/>
                  </a:lnTo>
                  <a:lnTo>
                    <a:pt x="37" y="827"/>
                  </a:lnTo>
                  <a:lnTo>
                    <a:pt x="55" y="855"/>
                  </a:lnTo>
                  <a:lnTo>
                    <a:pt x="73" y="883"/>
                  </a:lnTo>
                  <a:lnTo>
                    <a:pt x="90" y="911"/>
                  </a:lnTo>
                  <a:lnTo>
                    <a:pt x="107" y="939"/>
                  </a:lnTo>
                  <a:lnTo>
                    <a:pt x="124" y="968"/>
                  </a:lnTo>
                  <a:lnTo>
                    <a:pt x="140" y="996"/>
                  </a:lnTo>
                  <a:lnTo>
                    <a:pt x="156" y="1025"/>
                  </a:lnTo>
                  <a:lnTo>
                    <a:pt x="171" y="1055"/>
                  </a:lnTo>
                  <a:lnTo>
                    <a:pt x="187" y="1084"/>
                  </a:lnTo>
                  <a:lnTo>
                    <a:pt x="201" y="1113"/>
                  </a:lnTo>
                  <a:lnTo>
                    <a:pt x="216" y="1143"/>
                  </a:lnTo>
                  <a:lnTo>
                    <a:pt x="230" y="1173"/>
                  </a:lnTo>
                  <a:lnTo>
                    <a:pt x="244" y="1203"/>
                  </a:lnTo>
                  <a:lnTo>
                    <a:pt x="257" y="1233"/>
                  </a:lnTo>
                  <a:lnTo>
                    <a:pt x="270" y="1263"/>
                  </a:lnTo>
                  <a:lnTo>
                    <a:pt x="283" y="1294"/>
                  </a:lnTo>
                  <a:lnTo>
                    <a:pt x="295" y="1325"/>
                  </a:lnTo>
                  <a:lnTo>
                    <a:pt x="307" y="1355"/>
                  </a:lnTo>
                  <a:lnTo>
                    <a:pt x="319" y="1386"/>
                  </a:lnTo>
                  <a:lnTo>
                    <a:pt x="330" y="1417"/>
                  </a:lnTo>
                  <a:lnTo>
                    <a:pt x="341" y="1449"/>
                  </a:lnTo>
                  <a:lnTo>
                    <a:pt x="351" y="1480"/>
                  </a:lnTo>
                  <a:lnTo>
                    <a:pt x="361" y="1511"/>
                  </a:lnTo>
                  <a:lnTo>
                    <a:pt x="371" y="1543"/>
                  </a:lnTo>
                  <a:lnTo>
                    <a:pt x="380" y="1575"/>
                  </a:lnTo>
                  <a:lnTo>
                    <a:pt x="389" y="1606"/>
                  </a:lnTo>
                  <a:lnTo>
                    <a:pt x="397" y="1638"/>
                  </a:lnTo>
                  <a:lnTo>
                    <a:pt x="405" y="1670"/>
                  </a:lnTo>
                  <a:lnTo>
                    <a:pt x="413" y="1702"/>
                  </a:lnTo>
                  <a:lnTo>
                    <a:pt x="420" y="1735"/>
                  </a:lnTo>
                  <a:lnTo>
                    <a:pt x="427" y="1767"/>
                  </a:lnTo>
                  <a:lnTo>
                    <a:pt x="434" y="1799"/>
                  </a:lnTo>
                  <a:lnTo>
                    <a:pt x="440" y="1832"/>
                  </a:lnTo>
                  <a:lnTo>
                    <a:pt x="445" y="1864"/>
                  </a:lnTo>
                  <a:lnTo>
                    <a:pt x="451" y="1897"/>
                  </a:lnTo>
                  <a:lnTo>
                    <a:pt x="456" y="1930"/>
                  </a:lnTo>
                  <a:lnTo>
                    <a:pt x="460" y="1962"/>
                  </a:lnTo>
                  <a:lnTo>
                    <a:pt x="464" y="1995"/>
                  </a:lnTo>
                  <a:lnTo>
                    <a:pt x="468" y="2028"/>
                  </a:lnTo>
                  <a:lnTo>
                    <a:pt x="471" y="2061"/>
                  </a:lnTo>
                  <a:lnTo>
                    <a:pt x="474" y="2094"/>
                  </a:lnTo>
                  <a:lnTo>
                    <a:pt x="477" y="2126"/>
                  </a:lnTo>
                  <a:lnTo>
                    <a:pt x="479" y="2159"/>
                  </a:lnTo>
                  <a:lnTo>
                    <a:pt x="481" y="2192"/>
                  </a:lnTo>
                  <a:lnTo>
                    <a:pt x="482" y="2225"/>
                  </a:lnTo>
                  <a:lnTo>
                    <a:pt x="483" y="2258"/>
                  </a:lnTo>
                </a:path>
              </a:pathLst>
            </a:custGeom>
            <a:solidFill>
              <a:srgbClr val="54E349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4" name="Dial Panel #4"/>
            <xdr:cNvSpPr>
              <a:spLocks/>
            </xdr:cNvSpPr>
          </xdr:nvSpPr>
          <xdr:spPr bwMode="auto">
            <a:xfrm>
              <a:off x="2424832" y="1258057"/>
              <a:ext cx="1054247" cy="991636"/>
            </a:xfrm>
            <a:custGeom>
              <a:avLst/>
              <a:gdLst>
                <a:gd name="T0" fmla="*/ 2147483647 w 2342"/>
                <a:gd name="T1" fmla="*/ 2147483647 h 2198"/>
                <a:gd name="T2" fmla="*/ 2147483647 w 2342"/>
                <a:gd name="T3" fmla="*/ 2147483647 h 2198"/>
                <a:gd name="T4" fmla="*/ 2147483647 w 2342"/>
                <a:gd name="T5" fmla="*/ 2147483647 h 2198"/>
                <a:gd name="T6" fmla="*/ 2147483647 w 2342"/>
                <a:gd name="T7" fmla="*/ 2147483647 h 2198"/>
                <a:gd name="T8" fmla="*/ 2147483647 w 2342"/>
                <a:gd name="T9" fmla="*/ 2147483647 h 2198"/>
                <a:gd name="T10" fmla="*/ 2147483647 w 2342"/>
                <a:gd name="T11" fmla="*/ 2147483647 h 2198"/>
                <a:gd name="T12" fmla="*/ 2147483647 w 2342"/>
                <a:gd name="T13" fmla="*/ 2147483647 h 2198"/>
                <a:gd name="T14" fmla="*/ 2147483647 w 2342"/>
                <a:gd name="T15" fmla="*/ 2147483647 h 2198"/>
                <a:gd name="T16" fmla="*/ 2147483647 w 2342"/>
                <a:gd name="T17" fmla="*/ 2147483647 h 2198"/>
                <a:gd name="T18" fmla="*/ 2147483647 w 2342"/>
                <a:gd name="T19" fmla="*/ 2147483647 h 2198"/>
                <a:gd name="T20" fmla="*/ 2147483647 w 2342"/>
                <a:gd name="T21" fmla="*/ 2147483647 h 2198"/>
                <a:gd name="T22" fmla="*/ 2147483647 w 2342"/>
                <a:gd name="T23" fmla="*/ 2147483647 h 2198"/>
                <a:gd name="T24" fmla="*/ 2147483647 w 2342"/>
                <a:gd name="T25" fmla="*/ 2147483647 h 2198"/>
                <a:gd name="T26" fmla="*/ 2147483647 w 2342"/>
                <a:gd name="T27" fmla="*/ 2147483647 h 2198"/>
                <a:gd name="T28" fmla="*/ 2147483647 w 2342"/>
                <a:gd name="T29" fmla="*/ 2147483647 h 2198"/>
                <a:gd name="T30" fmla="*/ 2147483647 w 2342"/>
                <a:gd name="T31" fmla="*/ 2147483647 h 2198"/>
                <a:gd name="T32" fmla="*/ 2147483647 w 2342"/>
                <a:gd name="T33" fmla="*/ 2147483647 h 2198"/>
                <a:gd name="T34" fmla="*/ 2147483647 w 2342"/>
                <a:gd name="T35" fmla="*/ 2147483647 h 2198"/>
                <a:gd name="T36" fmla="*/ 2147483647 w 2342"/>
                <a:gd name="T37" fmla="*/ 2147483647 h 2198"/>
                <a:gd name="T38" fmla="*/ 2147483647 w 2342"/>
                <a:gd name="T39" fmla="*/ 2147483647 h 2198"/>
                <a:gd name="T40" fmla="*/ 2147483647 w 2342"/>
                <a:gd name="T41" fmla="*/ 2147483647 h 2198"/>
                <a:gd name="T42" fmla="*/ 2147483647 w 2342"/>
                <a:gd name="T43" fmla="*/ 2147483647 h 2198"/>
                <a:gd name="T44" fmla="*/ 2147483647 w 2342"/>
                <a:gd name="T45" fmla="*/ 2147483647 h 2198"/>
                <a:gd name="T46" fmla="*/ 2147483647 w 2342"/>
                <a:gd name="T47" fmla="*/ 2147483647 h 2198"/>
                <a:gd name="T48" fmla="*/ 2147483647 w 2342"/>
                <a:gd name="T49" fmla="*/ 2147483647 h 2198"/>
                <a:gd name="T50" fmla="*/ 2147483647 w 2342"/>
                <a:gd name="T51" fmla="*/ 2147483647 h 2198"/>
                <a:gd name="T52" fmla="*/ 2147483647 w 2342"/>
                <a:gd name="T53" fmla="*/ 2147483647 h 2198"/>
                <a:gd name="T54" fmla="*/ 2147483647 w 2342"/>
                <a:gd name="T55" fmla="*/ 2147483647 h 2198"/>
                <a:gd name="T56" fmla="*/ 2147483647 w 2342"/>
                <a:gd name="T57" fmla="*/ 2147483647 h 2198"/>
                <a:gd name="T58" fmla="*/ 2147483647 w 2342"/>
                <a:gd name="T59" fmla="*/ 2147483647 h 2198"/>
                <a:gd name="T60" fmla="*/ 2147483647 w 2342"/>
                <a:gd name="T61" fmla="*/ 2147483647 h 2198"/>
                <a:gd name="T62" fmla="*/ 2147483647 w 2342"/>
                <a:gd name="T63" fmla="*/ 2147483647 h 2198"/>
                <a:gd name="T64" fmla="*/ 2147483647 w 2342"/>
                <a:gd name="T65" fmla="*/ 2147483647 h 2198"/>
                <a:gd name="T66" fmla="*/ 2147483647 w 2342"/>
                <a:gd name="T67" fmla="*/ 2147483647 h 2198"/>
                <a:gd name="T68" fmla="*/ 2147483647 w 2342"/>
                <a:gd name="T69" fmla="*/ 2147483647 h 2198"/>
                <a:gd name="T70" fmla="*/ 2147483647 w 2342"/>
                <a:gd name="T71" fmla="*/ 2147483647 h 2198"/>
                <a:gd name="T72" fmla="*/ 2147483647 w 2342"/>
                <a:gd name="T73" fmla="*/ 2147483647 h 2198"/>
                <a:gd name="T74" fmla="*/ 2147483647 w 2342"/>
                <a:gd name="T75" fmla="*/ 2147483647 h 2198"/>
                <a:gd name="T76" fmla="*/ 2147483647 w 2342"/>
                <a:gd name="T77" fmla="*/ 2147483647 h 2198"/>
                <a:gd name="T78" fmla="*/ 2147483647 w 2342"/>
                <a:gd name="T79" fmla="*/ 2147483647 h 2198"/>
                <a:gd name="T80" fmla="*/ 2147483647 w 2342"/>
                <a:gd name="T81" fmla="*/ 2147483647 h 2198"/>
                <a:gd name="T82" fmla="*/ 2147483647 w 2342"/>
                <a:gd name="T83" fmla="*/ 2147483647 h 2198"/>
                <a:gd name="T84" fmla="*/ 2147483647 w 2342"/>
                <a:gd name="T85" fmla="*/ 2147483647 h 2198"/>
                <a:gd name="T86" fmla="*/ 2147483647 w 2342"/>
                <a:gd name="T87" fmla="*/ 2147483647 h 2198"/>
                <a:gd name="T88" fmla="*/ 2147483647 w 2342"/>
                <a:gd name="T89" fmla="*/ 2147483647 h 2198"/>
                <a:gd name="T90" fmla="*/ 2147483647 w 2342"/>
                <a:gd name="T91" fmla="*/ 2147483647 h 2198"/>
                <a:gd name="T92" fmla="*/ 2147483647 w 2342"/>
                <a:gd name="T93" fmla="*/ 2147483647 h 2198"/>
                <a:gd name="T94" fmla="*/ 2147483647 w 2342"/>
                <a:gd name="T95" fmla="*/ 2147483647 h 2198"/>
                <a:gd name="T96" fmla="*/ 2147483647 w 2342"/>
                <a:gd name="T97" fmla="*/ 2147483647 h 2198"/>
                <a:gd name="T98" fmla="*/ 2147483647 w 2342"/>
                <a:gd name="T99" fmla="*/ 2147483647 h 2198"/>
                <a:gd name="T100" fmla="*/ 2147483647 w 2342"/>
                <a:gd name="T101" fmla="*/ 2147483647 h 2198"/>
                <a:gd name="T102" fmla="*/ 2147483647 w 2342"/>
                <a:gd name="T103" fmla="*/ 2147483647 h 2198"/>
                <a:gd name="T104" fmla="*/ 2147483647 w 2342"/>
                <a:gd name="T105" fmla="*/ 2147483647 h 2198"/>
                <a:gd name="T106" fmla="*/ 2147483647 w 2342"/>
                <a:gd name="T107" fmla="*/ 2147483647 h 2198"/>
                <a:gd name="T108" fmla="*/ 2147483647 w 2342"/>
                <a:gd name="T109" fmla="*/ 2147483647 h 2198"/>
                <a:gd name="T110" fmla="*/ 2147483647 w 2342"/>
                <a:gd name="T111" fmla="*/ 2147483647 h 2198"/>
                <a:gd name="T112" fmla="*/ 2147483647 w 2342"/>
                <a:gd name="T113" fmla="*/ 2147483647 h 2198"/>
                <a:gd name="T114" fmla="*/ 2147483647 w 2342"/>
                <a:gd name="T115" fmla="*/ 2147483647 h 2198"/>
                <a:gd name="T116" fmla="*/ 2147483647 w 2342"/>
                <a:gd name="T117" fmla="*/ 2147483647 h 2198"/>
                <a:gd name="T118" fmla="*/ 2147483647 w 2342"/>
                <a:gd name="T119" fmla="*/ 2147483647 h 219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2"/>
                <a:gd name="T181" fmla="*/ 0 h 2198"/>
                <a:gd name="T182" fmla="*/ 2342 w 2342"/>
                <a:gd name="T183" fmla="*/ 2198 h 219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2" h="2198">
                  <a:moveTo>
                    <a:pt x="1264" y="2198"/>
                  </a:moveTo>
                  <a:lnTo>
                    <a:pt x="1354" y="2130"/>
                  </a:lnTo>
                  <a:lnTo>
                    <a:pt x="1443" y="2061"/>
                  </a:lnTo>
                  <a:lnTo>
                    <a:pt x="1533" y="1993"/>
                  </a:lnTo>
                  <a:lnTo>
                    <a:pt x="1623" y="1924"/>
                  </a:lnTo>
                  <a:lnTo>
                    <a:pt x="1713" y="1856"/>
                  </a:lnTo>
                  <a:lnTo>
                    <a:pt x="1803" y="1788"/>
                  </a:lnTo>
                  <a:lnTo>
                    <a:pt x="1893" y="1719"/>
                  </a:lnTo>
                  <a:lnTo>
                    <a:pt x="1983" y="1651"/>
                  </a:lnTo>
                  <a:lnTo>
                    <a:pt x="2073" y="1583"/>
                  </a:lnTo>
                  <a:lnTo>
                    <a:pt x="2163" y="1514"/>
                  </a:lnTo>
                  <a:lnTo>
                    <a:pt x="2252" y="1446"/>
                  </a:lnTo>
                  <a:lnTo>
                    <a:pt x="2342" y="1378"/>
                  </a:lnTo>
                  <a:lnTo>
                    <a:pt x="2312" y="1338"/>
                  </a:lnTo>
                  <a:lnTo>
                    <a:pt x="2282" y="1300"/>
                  </a:lnTo>
                  <a:lnTo>
                    <a:pt x="2250" y="1261"/>
                  </a:lnTo>
                  <a:lnTo>
                    <a:pt x="2219" y="1223"/>
                  </a:lnTo>
                  <a:lnTo>
                    <a:pt x="2187" y="1185"/>
                  </a:lnTo>
                  <a:lnTo>
                    <a:pt x="2154" y="1148"/>
                  </a:lnTo>
                  <a:lnTo>
                    <a:pt x="2121" y="1111"/>
                  </a:lnTo>
                  <a:lnTo>
                    <a:pt x="2088" y="1075"/>
                  </a:lnTo>
                  <a:lnTo>
                    <a:pt x="2054" y="1038"/>
                  </a:lnTo>
                  <a:lnTo>
                    <a:pt x="2019" y="1003"/>
                  </a:lnTo>
                  <a:lnTo>
                    <a:pt x="1985" y="967"/>
                  </a:lnTo>
                  <a:lnTo>
                    <a:pt x="1949" y="933"/>
                  </a:lnTo>
                  <a:lnTo>
                    <a:pt x="1914" y="898"/>
                  </a:lnTo>
                  <a:lnTo>
                    <a:pt x="1878" y="864"/>
                  </a:lnTo>
                  <a:lnTo>
                    <a:pt x="1841" y="831"/>
                  </a:lnTo>
                  <a:lnTo>
                    <a:pt x="1805" y="797"/>
                  </a:lnTo>
                  <a:lnTo>
                    <a:pt x="1767" y="765"/>
                  </a:lnTo>
                  <a:lnTo>
                    <a:pt x="1730" y="733"/>
                  </a:lnTo>
                  <a:lnTo>
                    <a:pt x="1692" y="701"/>
                  </a:lnTo>
                  <a:lnTo>
                    <a:pt x="1653" y="670"/>
                  </a:lnTo>
                  <a:lnTo>
                    <a:pt x="1614" y="639"/>
                  </a:lnTo>
                  <a:lnTo>
                    <a:pt x="1575" y="609"/>
                  </a:lnTo>
                  <a:lnTo>
                    <a:pt x="1536" y="579"/>
                  </a:lnTo>
                  <a:lnTo>
                    <a:pt x="1496" y="549"/>
                  </a:lnTo>
                  <a:lnTo>
                    <a:pt x="1456" y="521"/>
                  </a:lnTo>
                  <a:lnTo>
                    <a:pt x="1415" y="492"/>
                  </a:lnTo>
                  <a:lnTo>
                    <a:pt x="1374" y="464"/>
                  </a:lnTo>
                  <a:lnTo>
                    <a:pt x="1333" y="437"/>
                  </a:lnTo>
                  <a:lnTo>
                    <a:pt x="1291" y="410"/>
                  </a:lnTo>
                  <a:lnTo>
                    <a:pt x="1249" y="384"/>
                  </a:lnTo>
                  <a:lnTo>
                    <a:pt x="1207" y="358"/>
                  </a:lnTo>
                  <a:lnTo>
                    <a:pt x="1165" y="333"/>
                  </a:lnTo>
                  <a:lnTo>
                    <a:pt x="1122" y="308"/>
                  </a:lnTo>
                  <a:lnTo>
                    <a:pt x="1079" y="283"/>
                  </a:lnTo>
                  <a:lnTo>
                    <a:pt x="1035" y="260"/>
                  </a:lnTo>
                  <a:lnTo>
                    <a:pt x="991" y="236"/>
                  </a:lnTo>
                  <a:lnTo>
                    <a:pt x="947" y="214"/>
                  </a:lnTo>
                  <a:lnTo>
                    <a:pt x="903" y="192"/>
                  </a:lnTo>
                  <a:lnTo>
                    <a:pt x="858" y="170"/>
                  </a:lnTo>
                  <a:lnTo>
                    <a:pt x="813" y="149"/>
                  </a:lnTo>
                  <a:lnTo>
                    <a:pt x="768" y="128"/>
                  </a:lnTo>
                  <a:lnTo>
                    <a:pt x="723" y="108"/>
                  </a:lnTo>
                  <a:lnTo>
                    <a:pt x="678" y="89"/>
                  </a:lnTo>
                  <a:lnTo>
                    <a:pt x="632" y="70"/>
                  </a:lnTo>
                  <a:lnTo>
                    <a:pt x="586" y="52"/>
                  </a:lnTo>
                  <a:lnTo>
                    <a:pt x="540" y="34"/>
                  </a:lnTo>
                  <a:lnTo>
                    <a:pt x="493" y="17"/>
                  </a:lnTo>
                  <a:lnTo>
                    <a:pt x="447" y="0"/>
                  </a:lnTo>
                  <a:lnTo>
                    <a:pt x="409" y="107"/>
                  </a:lnTo>
                  <a:lnTo>
                    <a:pt x="372" y="213"/>
                  </a:lnTo>
                  <a:lnTo>
                    <a:pt x="335" y="320"/>
                  </a:lnTo>
                  <a:lnTo>
                    <a:pt x="298" y="427"/>
                  </a:lnTo>
                  <a:lnTo>
                    <a:pt x="260" y="533"/>
                  </a:lnTo>
                  <a:lnTo>
                    <a:pt x="223" y="640"/>
                  </a:lnTo>
                  <a:lnTo>
                    <a:pt x="186" y="747"/>
                  </a:lnTo>
                  <a:lnTo>
                    <a:pt x="149" y="853"/>
                  </a:lnTo>
                  <a:lnTo>
                    <a:pt x="111" y="960"/>
                  </a:lnTo>
                  <a:lnTo>
                    <a:pt x="74" y="1066"/>
                  </a:lnTo>
                  <a:lnTo>
                    <a:pt x="37" y="1173"/>
                  </a:lnTo>
                  <a:lnTo>
                    <a:pt x="0" y="1280"/>
                  </a:lnTo>
                  <a:lnTo>
                    <a:pt x="31" y="1291"/>
                  </a:lnTo>
                  <a:lnTo>
                    <a:pt x="62" y="1302"/>
                  </a:lnTo>
                  <a:lnTo>
                    <a:pt x="93" y="1314"/>
                  </a:lnTo>
                  <a:lnTo>
                    <a:pt x="123" y="1326"/>
                  </a:lnTo>
                  <a:lnTo>
                    <a:pt x="154" y="1339"/>
                  </a:lnTo>
                  <a:lnTo>
                    <a:pt x="184" y="1352"/>
                  </a:lnTo>
                  <a:lnTo>
                    <a:pt x="214" y="1365"/>
                  </a:lnTo>
                  <a:lnTo>
                    <a:pt x="244" y="1379"/>
                  </a:lnTo>
                  <a:lnTo>
                    <a:pt x="274" y="1393"/>
                  </a:lnTo>
                  <a:lnTo>
                    <a:pt x="304" y="1407"/>
                  </a:lnTo>
                  <a:lnTo>
                    <a:pt x="334" y="1422"/>
                  </a:lnTo>
                  <a:lnTo>
                    <a:pt x="363" y="1437"/>
                  </a:lnTo>
                  <a:lnTo>
                    <a:pt x="392" y="1453"/>
                  </a:lnTo>
                  <a:lnTo>
                    <a:pt x="421" y="1468"/>
                  </a:lnTo>
                  <a:lnTo>
                    <a:pt x="450" y="1485"/>
                  </a:lnTo>
                  <a:lnTo>
                    <a:pt x="478" y="1501"/>
                  </a:lnTo>
                  <a:lnTo>
                    <a:pt x="507" y="1518"/>
                  </a:lnTo>
                  <a:lnTo>
                    <a:pt x="535" y="1535"/>
                  </a:lnTo>
                  <a:lnTo>
                    <a:pt x="563" y="1553"/>
                  </a:lnTo>
                  <a:lnTo>
                    <a:pt x="591" y="1571"/>
                  </a:lnTo>
                  <a:lnTo>
                    <a:pt x="618" y="1589"/>
                  </a:lnTo>
                  <a:lnTo>
                    <a:pt x="645" y="1608"/>
                  </a:lnTo>
                  <a:lnTo>
                    <a:pt x="672" y="1626"/>
                  </a:lnTo>
                  <a:lnTo>
                    <a:pt x="699" y="1646"/>
                  </a:lnTo>
                  <a:lnTo>
                    <a:pt x="726" y="1665"/>
                  </a:lnTo>
                  <a:lnTo>
                    <a:pt x="752" y="1685"/>
                  </a:lnTo>
                  <a:lnTo>
                    <a:pt x="778" y="1705"/>
                  </a:lnTo>
                  <a:lnTo>
                    <a:pt x="804" y="1726"/>
                  </a:lnTo>
                  <a:lnTo>
                    <a:pt x="830" y="1747"/>
                  </a:lnTo>
                  <a:lnTo>
                    <a:pt x="855" y="1768"/>
                  </a:lnTo>
                  <a:lnTo>
                    <a:pt x="880" y="1789"/>
                  </a:lnTo>
                  <a:lnTo>
                    <a:pt x="905" y="1811"/>
                  </a:lnTo>
                  <a:lnTo>
                    <a:pt x="930" y="1833"/>
                  </a:lnTo>
                  <a:lnTo>
                    <a:pt x="954" y="1856"/>
                  </a:lnTo>
                  <a:lnTo>
                    <a:pt x="978" y="1878"/>
                  </a:lnTo>
                  <a:lnTo>
                    <a:pt x="1002" y="1901"/>
                  </a:lnTo>
                  <a:lnTo>
                    <a:pt x="1025" y="1924"/>
                  </a:lnTo>
                  <a:lnTo>
                    <a:pt x="1048" y="1948"/>
                  </a:lnTo>
                  <a:lnTo>
                    <a:pt x="1071" y="1972"/>
                  </a:lnTo>
                  <a:lnTo>
                    <a:pt x="1094" y="1996"/>
                  </a:lnTo>
                  <a:lnTo>
                    <a:pt x="1116" y="2020"/>
                  </a:lnTo>
                  <a:lnTo>
                    <a:pt x="1138" y="2045"/>
                  </a:lnTo>
                  <a:lnTo>
                    <a:pt x="1160" y="2070"/>
                  </a:lnTo>
                  <a:lnTo>
                    <a:pt x="1181" y="2095"/>
                  </a:lnTo>
                  <a:lnTo>
                    <a:pt x="1202" y="2120"/>
                  </a:lnTo>
                  <a:lnTo>
                    <a:pt x="1223" y="2146"/>
                  </a:lnTo>
                  <a:lnTo>
                    <a:pt x="1244" y="2172"/>
                  </a:lnTo>
                  <a:lnTo>
                    <a:pt x="1264" y="2198"/>
                  </a:lnTo>
                </a:path>
              </a:pathLst>
            </a:custGeom>
            <a:solidFill>
              <a:srgbClr val="FFFF57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5" name="Dial Panel #3"/>
            <xdr:cNvSpPr>
              <a:spLocks/>
            </xdr:cNvSpPr>
          </xdr:nvSpPr>
          <xdr:spPr bwMode="auto">
            <a:xfrm>
              <a:off x="1495146" y="1155645"/>
              <a:ext cx="1054728" cy="663196"/>
            </a:xfrm>
            <a:custGeom>
              <a:avLst/>
              <a:gdLst>
                <a:gd name="T0" fmla="*/ 2147483647 w 2344"/>
                <a:gd name="T1" fmla="*/ 2147483647 h 1470"/>
                <a:gd name="T2" fmla="*/ 2147483647 w 2344"/>
                <a:gd name="T3" fmla="*/ 2147483647 h 1470"/>
                <a:gd name="T4" fmla="*/ 2147483647 w 2344"/>
                <a:gd name="T5" fmla="*/ 2147483647 h 1470"/>
                <a:gd name="T6" fmla="*/ 2147483647 w 2344"/>
                <a:gd name="T7" fmla="*/ 2147483647 h 1470"/>
                <a:gd name="T8" fmla="*/ 2147483647 w 2344"/>
                <a:gd name="T9" fmla="*/ 2147483647 h 1470"/>
                <a:gd name="T10" fmla="*/ 2147483647 w 2344"/>
                <a:gd name="T11" fmla="*/ 2147483647 h 1470"/>
                <a:gd name="T12" fmla="*/ 2147483647 w 2344"/>
                <a:gd name="T13" fmla="*/ 2147483647 h 1470"/>
                <a:gd name="T14" fmla="*/ 2147483647 w 2344"/>
                <a:gd name="T15" fmla="*/ 2147483647 h 1470"/>
                <a:gd name="T16" fmla="*/ 2147483647 w 2344"/>
                <a:gd name="T17" fmla="*/ 2147483647 h 1470"/>
                <a:gd name="T18" fmla="*/ 2147483647 w 2344"/>
                <a:gd name="T19" fmla="*/ 2147483647 h 1470"/>
                <a:gd name="T20" fmla="*/ 2147483647 w 2344"/>
                <a:gd name="T21" fmla="*/ 2147483647 h 1470"/>
                <a:gd name="T22" fmla="*/ 2147483647 w 2344"/>
                <a:gd name="T23" fmla="*/ 2147483647 h 1470"/>
                <a:gd name="T24" fmla="*/ 2147483647 w 2344"/>
                <a:gd name="T25" fmla="*/ 2147483647 h 1470"/>
                <a:gd name="T26" fmla="*/ 2147483647 w 2344"/>
                <a:gd name="T27" fmla="*/ 2147483647 h 1470"/>
                <a:gd name="T28" fmla="*/ 2147483647 w 2344"/>
                <a:gd name="T29" fmla="*/ 2147483647 h 1470"/>
                <a:gd name="T30" fmla="*/ 2147483647 w 2344"/>
                <a:gd name="T31" fmla="*/ 2147483647 h 1470"/>
                <a:gd name="T32" fmla="*/ 2147483647 w 2344"/>
                <a:gd name="T33" fmla="*/ 2147483647 h 1470"/>
                <a:gd name="T34" fmla="*/ 2147483647 w 2344"/>
                <a:gd name="T35" fmla="*/ 0 h 1470"/>
                <a:gd name="T36" fmla="*/ 2147483647 w 2344"/>
                <a:gd name="T37" fmla="*/ 0 h 1470"/>
                <a:gd name="T38" fmla="*/ 2147483647 w 2344"/>
                <a:gd name="T39" fmla="*/ 2147483647 h 1470"/>
                <a:gd name="T40" fmla="*/ 2147483647 w 2344"/>
                <a:gd name="T41" fmla="*/ 2147483647 h 1470"/>
                <a:gd name="T42" fmla="*/ 2147483647 w 2344"/>
                <a:gd name="T43" fmla="*/ 2147483647 h 1470"/>
                <a:gd name="T44" fmla="*/ 2147483647 w 2344"/>
                <a:gd name="T45" fmla="*/ 2147483647 h 1470"/>
                <a:gd name="T46" fmla="*/ 2147483647 w 2344"/>
                <a:gd name="T47" fmla="*/ 2147483647 h 1470"/>
                <a:gd name="T48" fmla="*/ 2147483647 w 2344"/>
                <a:gd name="T49" fmla="*/ 2147483647 h 1470"/>
                <a:gd name="T50" fmla="*/ 2147483647 w 2344"/>
                <a:gd name="T51" fmla="*/ 2147483647 h 1470"/>
                <a:gd name="T52" fmla="*/ 2147483647 w 2344"/>
                <a:gd name="T53" fmla="*/ 2147483647 h 1470"/>
                <a:gd name="T54" fmla="*/ 2147483647 w 2344"/>
                <a:gd name="T55" fmla="*/ 2147483647 h 1470"/>
                <a:gd name="T56" fmla="*/ 2147483647 w 2344"/>
                <a:gd name="T57" fmla="*/ 2147483647 h 1470"/>
                <a:gd name="T58" fmla="*/ 2147483647 w 2344"/>
                <a:gd name="T59" fmla="*/ 2147483647 h 1470"/>
                <a:gd name="T60" fmla="*/ 2147483647 w 2344"/>
                <a:gd name="T61" fmla="*/ 2147483647 h 1470"/>
                <a:gd name="T62" fmla="*/ 2147483647 w 2344"/>
                <a:gd name="T63" fmla="*/ 2147483647 h 1470"/>
                <a:gd name="T64" fmla="*/ 2147483647 w 2344"/>
                <a:gd name="T65" fmla="*/ 2147483647 h 1470"/>
                <a:gd name="T66" fmla="*/ 2147483647 w 2344"/>
                <a:gd name="T67" fmla="*/ 2147483647 h 1470"/>
                <a:gd name="T68" fmla="*/ 2147483647 w 2344"/>
                <a:gd name="T69" fmla="*/ 2147483647 h 1470"/>
                <a:gd name="T70" fmla="*/ 2147483647 w 2344"/>
                <a:gd name="T71" fmla="*/ 2147483647 h 1470"/>
                <a:gd name="T72" fmla="*/ 2147483647 w 2344"/>
                <a:gd name="T73" fmla="*/ 2147483647 h 1470"/>
                <a:gd name="T74" fmla="*/ 2147483647 w 2344"/>
                <a:gd name="T75" fmla="*/ 2147483647 h 1470"/>
                <a:gd name="T76" fmla="*/ 2147483647 w 2344"/>
                <a:gd name="T77" fmla="*/ 2147483647 h 1470"/>
                <a:gd name="T78" fmla="*/ 2147483647 w 2344"/>
                <a:gd name="T79" fmla="*/ 2147483647 h 1470"/>
                <a:gd name="T80" fmla="*/ 2147483647 w 2344"/>
                <a:gd name="T81" fmla="*/ 2147483647 h 1470"/>
                <a:gd name="T82" fmla="*/ 2147483647 w 2344"/>
                <a:gd name="T83" fmla="*/ 2147483647 h 1470"/>
                <a:gd name="T84" fmla="*/ 2147483647 w 2344"/>
                <a:gd name="T85" fmla="*/ 2147483647 h 1470"/>
                <a:gd name="T86" fmla="*/ 2147483647 w 2344"/>
                <a:gd name="T87" fmla="*/ 2147483647 h 1470"/>
                <a:gd name="T88" fmla="*/ 2147483647 w 2344"/>
                <a:gd name="T89" fmla="*/ 2147483647 h 1470"/>
                <a:gd name="T90" fmla="*/ 2147483647 w 2344"/>
                <a:gd name="T91" fmla="*/ 2147483647 h 1470"/>
                <a:gd name="T92" fmla="*/ 2147483647 w 2344"/>
                <a:gd name="T93" fmla="*/ 2147483647 h 1470"/>
                <a:gd name="T94" fmla="*/ 2147483647 w 2344"/>
                <a:gd name="T95" fmla="*/ 2147483647 h 1470"/>
                <a:gd name="T96" fmla="*/ 2147483647 w 2344"/>
                <a:gd name="T97" fmla="*/ 2147483647 h 1470"/>
                <a:gd name="T98" fmla="*/ 2147483647 w 2344"/>
                <a:gd name="T99" fmla="*/ 2147483647 h 1470"/>
                <a:gd name="T100" fmla="*/ 2147483647 w 2344"/>
                <a:gd name="T101" fmla="*/ 2147483647 h 1470"/>
                <a:gd name="T102" fmla="*/ 2147483647 w 2344"/>
                <a:gd name="T103" fmla="*/ 2147483647 h 1470"/>
                <a:gd name="T104" fmla="*/ 2147483647 w 2344"/>
                <a:gd name="T105" fmla="*/ 2147483647 h 1470"/>
                <a:gd name="T106" fmla="*/ 2147483647 w 2344"/>
                <a:gd name="T107" fmla="*/ 2147483647 h 1470"/>
                <a:gd name="T108" fmla="*/ 2147483647 w 2344"/>
                <a:gd name="T109" fmla="*/ 2147483647 h 1470"/>
                <a:gd name="T110" fmla="*/ 2147483647 w 2344"/>
                <a:gd name="T111" fmla="*/ 2147483647 h 1470"/>
                <a:gd name="T112" fmla="*/ 2147483647 w 2344"/>
                <a:gd name="T113" fmla="*/ 2147483647 h 1470"/>
                <a:gd name="T114" fmla="*/ 2147483647 w 2344"/>
                <a:gd name="T115" fmla="*/ 2147483647 h 1470"/>
                <a:gd name="T116" fmla="*/ 2147483647 w 2344"/>
                <a:gd name="T117" fmla="*/ 2147483647 h 1470"/>
                <a:gd name="T118" fmla="*/ 2147483647 w 2344"/>
                <a:gd name="T119" fmla="*/ 2147483647 h 1470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4"/>
                <a:gd name="T181" fmla="*/ 0 h 1470"/>
                <a:gd name="T182" fmla="*/ 2344 w 2344"/>
                <a:gd name="T183" fmla="*/ 1470 h 1470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4" h="1470">
                  <a:moveTo>
                    <a:pt x="1953" y="1470"/>
                  </a:moveTo>
                  <a:lnTo>
                    <a:pt x="1986" y="1362"/>
                  </a:lnTo>
                  <a:lnTo>
                    <a:pt x="2018" y="1254"/>
                  </a:lnTo>
                  <a:lnTo>
                    <a:pt x="2051" y="1146"/>
                  </a:lnTo>
                  <a:lnTo>
                    <a:pt x="2083" y="1038"/>
                  </a:lnTo>
                  <a:lnTo>
                    <a:pt x="2116" y="929"/>
                  </a:lnTo>
                  <a:lnTo>
                    <a:pt x="2149" y="821"/>
                  </a:lnTo>
                  <a:lnTo>
                    <a:pt x="2181" y="713"/>
                  </a:lnTo>
                  <a:lnTo>
                    <a:pt x="2214" y="605"/>
                  </a:lnTo>
                  <a:lnTo>
                    <a:pt x="2246" y="497"/>
                  </a:lnTo>
                  <a:lnTo>
                    <a:pt x="2279" y="389"/>
                  </a:lnTo>
                  <a:lnTo>
                    <a:pt x="2311" y="281"/>
                  </a:lnTo>
                  <a:lnTo>
                    <a:pt x="2344" y="172"/>
                  </a:lnTo>
                  <a:lnTo>
                    <a:pt x="2296" y="158"/>
                  </a:lnTo>
                  <a:lnTo>
                    <a:pt x="2249" y="145"/>
                  </a:lnTo>
                  <a:lnTo>
                    <a:pt x="2201" y="132"/>
                  </a:lnTo>
                  <a:lnTo>
                    <a:pt x="2153" y="120"/>
                  </a:lnTo>
                  <a:lnTo>
                    <a:pt x="2105" y="108"/>
                  </a:lnTo>
                  <a:lnTo>
                    <a:pt x="2057" y="97"/>
                  </a:lnTo>
                  <a:lnTo>
                    <a:pt x="2008" y="87"/>
                  </a:lnTo>
                  <a:lnTo>
                    <a:pt x="1960" y="77"/>
                  </a:lnTo>
                  <a:lnTo>
                    <a:pt x="1911" y="68"/>
                  </a:lnTo>
                  <a:lnTo>
                    <a:pt x="1862" y="59"/>
                  </a:lnTo>
                  <a:lnTo>
                    <a:pt x="1813" y="51"/>
                  </a:lnTo>
                  <a:lnTo>
                    <a:pt x="1764" y="43"/>
                  </a:lnTo>
                  <a:lnTo>
                    <a:pt x="1715" y="36"/>
                  </a:lnTo>
                  <a:lnTo>
                    <a:pt x="1666" y="30"/>
                  </a:lnTo>
                  <a:lnTo>
                    <a:pt x="1617" y="24"/>
                  </a:lnTo>
                  <a:lnTo>
                    <a:pt x="1568" y="19"/>
                  </a:lnTo>
                  <a:lnTo>
                    <a:pt x="1518" y="15"/>
                  </a:lnTo>
                  <a:lnTo>
                    <a:pt x="1469" y="11"/>
                  </a:lnTo>
                  <a:lnTo>
                    <a:pt x="1420" y="7"/>
                  </a:lnTo>
                  <a:lnTo>
                    <a:pt x="1370" y="5"/>
                  </a:lnTo>
                  <a:lnTo>
                    <a:pt x="1321" y="3"/>
                  </a:lnTo>
                  <a:lnTo>
                    <a:pt x="1271" y="1"/>
                  </a:lnTo>
                  <a:lnTo>
                    <a:pt x="1222" y="0"/>
                  </a:lnTo>
                  <a:lnTo>
                    <a:pt x="1172" y="0"/>
                  </a:lnTo>
                  <a:lnTo>
                    <a:pt x="1123" y="0"/>
                  </a:lnTo>
                  <a:lnTo>
                    <a:pt x="1073" y="1"/>
                  </a:lnTo>
                  <a:lnTo>
                    <a:pt x="1024" y="3"/>
                  </a:lnTo>
                  <a:lnTo>
                    <a:pt x="974" y="5"/>
                  </a:lnTo>
                  <a:lnTo>
                    <a:pt x="925" y="7"/>
                  </a:lnTo>
                  <a:lnTo>
                    <a:pt x="875" y="11"/>
                  </a:lnTo>
                  <a:lnTo>
                    <a:pt x="826" y="15"/>
                  </a:lnTo>
                  <a:lnTo>
                    <a:pt x="777" y="19"/>
                  </a:lnTo>
                  <a:lnTo>
                    <a:pt x="727" y="24"/>
                  </a:lnTo>
                  <a:lnTo>
                    <a:pt x="678" y="30"/>
                  </a:lnTo>
                  <a:lnTo>
                    <a:pt x="629" y="36"/>
                  </a:lnTo>
                  <a:lnTo>
                    <a:pt x="580" y="43"/>
                  </a:lnTo>
                  <a:lnTo>
                    <a:pt x="531" y="51"/>
                  </a:lnTo>
                  <a:lnTo>
                    <a:pt x="482" y="59"/>
                  </a:lnTo>
                  <a:lnTo>
                    <a:pt x="433" y="68"/>
                  </a:lnTo>
                  <a:lnTo>
                    <a:pt x="385" y="77"/>
                  </a:lnTo>
                  <a:lnTo>
                    <a:pt x="336" y="87"/>
                  </a:lnTo>
                  <a:lnTo>
                    <a:pt x="288" y="97"/>
                  </a:lnTo>
                  <a:lnTo>
                    <a:pt x="239" y="108"/>
                  </a:lnTo>
                  <a:lnTo>
                    <a:pt x="191" y="120"/>
                  </a:lnTo>
                  <a:lnTo>
                    <a:pt x="143" y="132"/>
                  </a:lnTo>
                  <a:lnTo>
                    <a:pt x="96" y="145"/>
                  </a:lnTo>
                  <a:lnTo>
                    <a:pt x="48" y="158"/>
                  </a:lnTo>
                  <a:lnTo>
                    <a:pt x="0" y="172"/>
                  </a:lnTo>
                  <a:lnTo>
                    <a:pt x="33" y="281"/>
                  </a:lnTo>
                  <a:lnTo>
                    <a:pt x="66" y="389"/>
                  </a:lnTo>
                  <a:lnTo>
                    <a:pt x="98" y="497"/>
                  </a:lnTo>
                  <a:lnTo>
                    <a:pt x="131" y="605"/>
                  </a:lnTo>
                  <a:lnTo>
                    <a:pt x="163" y="713"/>
                  </a:lnTo>
                  <a:lnTo>
                    <a:pt x="196" y="821"/>
                  </a:lnTo>
                  <a:lnTo>
                    <a:pt x="228" y="929"/>
                  </a:lnTo>
                  <a:lnTo>
                    <a:pt x="261" y="1038"/>
                  </a:lnTo>
                  <a:lnTo>
                    <a:pt x="293" y="1146"/>
                  </a:lnTo>
                  <a:lnTo>
                    <a:pt x="326" y="1254"/>
                  </a:lnTo>
                  <a:lnTo>
                    <a:pt x="358" y="1362"/>
                  </a:lnTo>
                  <a:lnTo>
                    <a:pt x="391" y="1470"/>
                  </a:lnTo>
                  <a:lnTo>
                    <a:pt x="423" y="1461"/>
                  </a:lnTo>
                  <a:lnTo>
                    <a:pt x="454" y="1452"/>
                  </a:lnTo>
                  <a:lnTo>
                    <a:pt x="486" y="1443"/>
                  </a:lnTo>
                  <a:lnTo>
                    <a:pt x="518" y="1435"/>
                  </a:lnTo>
                  <a:lnTo>
                    <a:pt x="550" y="1427"/>
                  </a:lnTo>
                  <a:lnTo>
                    <a:pt x="583" y="1420"/>
                  </a:lnTo>
                  <a:lnTo>
                    <a:pt x="615" y="1413"/>
                  </a:lnTo>
                  <a:lnTo>
                    <a:pt x="647" y="1406"/>
                  </a:lnTo>
                  <a:lnTo>
                    <a:pt x="680" y="1400"/>
                  </a:lnTo>
                  <a:lnTo>
                    <a:pt x="712" y="1394"/>
                  </a:lnTo>
                  <a:lnTo>
                    <a:pt x="745" y="1389"/>
                  </a:lnTo>
                  <a:lnTo>
                    <a:pt x="777" y="1384"/>
                  </a:lnTo>
                  <a:lnTo>
                    <a:pt x="810" y="1379"/>
                  </a:lnTo>
                  <a:lnTo>
                    <a:pt x="843" y="1375"/>
                  </a:lnTo>
                  <a:lnTo>
                    <a:pt x="876" y="1371"/>
                  </a:lnTo>
                  <a:lnTo>
                    <a:pt x="909" y="1368"/>
                  </a:lnTo>
                  <a:lnTo>
                    <a:pt x="941" y="1365"/>
                  </a:lnTo>
                  <a:lnTo>
                    <a:pt x="974" y="1362"/>
                  </a:lnTo>
                  <a:lnTo>
                    <a:pt x="1007" y="1360"/>
                  </a:lnTo>
                  <a:lnTo>
                    <a:pt x="1040" y="1358"/>
                  </a:lnTo>
                  <a:lnTo>
                    <a:pt x="1073" y="1357"/>
                  </a:lnTo>
                  <a:lnTo>
                    <a:pt x="1106" y="1356"/>
                  </a:lnTo>
                  <a:lnTo>
                    <a:pt x="1139" y="1355"/>
                  </a:lnTo>
                  <a:lnTo>
                    <a:pt x="1172" y="1355"/>
                  </a:lnTo>
                  <a:lnTo>
                    <a:pt x="1205" y="1355"/>
                  </a:lnTo>
                  <a:lnTo>
                    <a:pt x="1238" y="1356"/>
                  </a:lnTo>
                  <a:lnTo>
                    <a:pt x="1271" y="1357"/>
                  </a:lnTo>
                  <a:lnTo>
                    <a:pt x="1304" y="1358"/>
                  </a:lnTo>
                  <a:lnTo>
                    <a:pt x="1337" y="1360"/>
                  </a:lnTo>
                  <a:lnTo>
                    <a:pt x="1370" y="1362"/>
                  </a:lnTo>
                  <a:lnTo>
                    <a:pt x="1403" y="1365"/>
                  </a:lnTo>
                  <a:lnTo>
                    <a:pt x="1436" y="1368"/>
                  </a:lnTo>
                  <a:lnTo>
                    <a:pt x="1469" y="1371"/>
                  </a:lnTo>
                  <a:lnTo>
                    <a:pt x="1501" y="1375"/>
                  </a:lnTo>
                  <a:lnTo>
                    <a:pt x="1534" y="1379"/>
                  </a:lnTo>
                  <a:lnTo>
                    <a:pt x="1567" y="1384"/>
                  </a:lnTo>
                  <a:lnTo>
                    <a:pt x="1600" y="1389"/>
                  </a:lnTo>
                  <a:lnTo>
                    <a:pt x="1632" y="1394"/>
                  </a:lnTo>
                  <a:lnTo>
                    <a:pt x="1665" y="1400"/>
                  </a:lnTo>
                  <a:lnTo>
                    <a:pt x="1697" y="1406"/>
                  </a:lnTo>
                  <a:lnTo>
                    <a:pt x="1730" y="1413"/>
                  </a:lnTo>
                  <a:lnTo>
                    <a:pt x="1762" y="1420"/>
                  </a:lnTo>
                  <a:lnTo>
                    <a:pt x="1794" y="1427"/>
                  </a:lnTo>
                  <a:lnTo>
                    <a:pt x="1826" y="1435"/>
                  </a:lnTo>
                  <a:lnTo>
                    <a:pt x="1858" y="1443"/>
                  </a:lnTo>
                  <a:lnTo>
                    <a:pt x="1890" y="1452"/>
                  </a:lnTo>
                  <a:lnTo>
                    <a:pt x="1922" y="1461"/>
                  </a:lnTo>
                  <a:lnTo>
                    <a:pt x="1953" y="1470"/>
                  </a:lnTo>
                </a:path>
              </a:pathLst>
            </a:custGeom>
            <a:solidFill>
              <a:srgbClr val="FAC090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6" name="Dial Panel #2"/>
            <xdr:cNvSpPr>
              <a:spLocks/>
            </xdr:cNvSpPr>
          </xdr:nvSpPr>
          <xdr:spPr bwMode="auto">
            <a:xfrm>
              <a:off x="565940" y="1258057"/>
              <a:ext cx="1054698" cy="991636"/>
            </a:xfrm>
            <a:custGeom>
              <a:avLst/>
              <a:gdLst>
                <a:gd name="T0" fmla="*/ 2147483647 w 2343"/>
                <a:gd name="T1" fmla="*/ 2147483647 h 2198"/>
                <a:gd name="T2" fmla="*/ 2147483647 w 2343"/>
                <a:gd name="T3" fmla="*/ 2147483647 h 2198"/>
                <a:gd name="T4" fmla="*/ 2147483647 w 2343"/>
                <a:gd name="T5" fmla="*/ 2147483647 h 2198"/>
                <a:gd name="T6" fmla="*/ 2147483647 w 2343"/>
                <a:gd name="T7" fmla="*/ 2147483647 h 2198"/>
                <a:gd name="T8" fmla="*/ 2147483647 w 2343"/>
                <a:gd name="T9" fmla="*/ 2147483647 h 2198"/>
                <a:gd name="T10" fmla="*/ 2147483647 w 2343"/>
                <a:gd name="T11" fmla="*/ 2147483647 h 2198"/>
                <a:gd name="T12" fmla="*/ 2147483647 w 2343"/>
                <a:gd name="T13" fmla="*/ 2147483647 h 2198"/>
                <a:gd name="T14" fmla="*/ 2147483647 w 2343"/>
                <a:gd name="T15" fmla="*/ 2147483647 h 2198"/>
                <a:gd name="T16" fmla="*/ 2147483647 w 2343"/>
                <a:gd name="T17" fmla="*/ 2147483647 h 2198"/>
                <a:gd name="T18" fmla="*/ 2147483647 w 2343"/>
                <a:gd name="T19" fmla="*/ 2147483647 h 2198"/>
                <a:gd name="T20" fmla="*/ 2147483647 w 2343"/>
                <a:gd name="T21" fmla="*/ 2147483647 h 2198"/>
                <a:gd name="T22" fmla="*/ 2147483647 w 2343"/>
                <a:gd name="T23" fmla="*/ 2147483647 h 2198"/>
                <a:gd name="T24" fmla="*/ 2147483647 w 2343"/>
                <a:gd name="T25" fmla="*/ 2147483647 h 2198"/>
                <a:gd name="T26" fmla="*/ 2147483647 w 2343"/>
                <a:gd name="T27" fmla="*/ 2147483647 h 2198"/>
                <a:gd name="T28" fmla="*/ 2147483647 w 2343"/>
                <a:gd name="T29" fmla="*/ 2147483647 h 2198"/>
                <a:gd name="T30" fmla="*/ 2147483647 w 2343"/>
                <a:gd name="T31" fmla="*/ 2147483647 h 2198"/>
                <a:gd name="T32" fmla="*/ 2147483647 w 2343"/>
                <a:gd name="T33" fmla="*/ 2147483647 h 2198"/>
                <a:gd name="T34" fmla="*/ 2147483647 w 2343"/>
                <a:gd name="T35" fmla="*/ 2147483647 h 2198"/>
                <a:gd name="T36" fmla="*/ 2147483647 w 2343"/>
                <a:gd name="T37" fmla="*/ 2147483647 h 2198"/>
                <a:gd name="T38" fmla="*/ 2147483647 w 2343"/>
                <a:gd name="T39" fmla="*/ 2147483647 h 2198"/>
                <a:gd name="T40" fmla="*/ 2147483647 w 2343"/>
                <a:gd name="T41" fmla="*/ 2147483647 h 2198"/>
                <a:gd name="T42" fmla="*/ 2147483647 w 2343"/>
                <a:gd name="T43" fmla="*/ 2147483647 h 2198"/>
                <a:gd name="T44" fmla="*/ 2147483647 w 2343"/>
                <a:gd name="T45" fmla="*/ 2147483647 h 2198"/>
                <a:gd name="T46" fmla="*/ 2147483647 w 2343"/>
                <a:gd name="T47" fmla="*/ 2147483647 h 2198"/>
                <a:gd name="T48" fmla="*/ 2147483647 w 2343"/>
                <a:gd name="T49" fmla="*/ 2147483647 h 2198"/>
                <a:gd name="T50" fmla="*/ 2147483647 w 2343"/>
                <a:gd name="T51" fmla="*/ 2147483647 h 2198"/>
                <a:gd name="T52" fmla="*/ 2147483647 w 2343"/>
                <a:gd name="T53" fmla="*/ 2147483647 h 2198"/>
                <a:gd name="T54" fmla="*/ 2147483647 w 2343"/>
                <a:gd name="T55" fmla="*/ 2147483647 h 2198"/>
                <a:gd name="T56" fmla="*/ 2147483647 w 2343"/>
                <a:gd name="T57" fmla="*/ 2147483647 h 2198"/>
                <a:gd name="T58" fmla="*/ 2147483647 w 2343"/>
                <a:gd name="T59" fmla="*/ 2147483647 h 2198"/>
                <a:gd name="T60" fmla="*/ 2147483647 w 2343"/>
                <a:gd name="T61" fmla="*/ 2147483647 h 2198"/>
                <a:gd name="T62" fmla="*/ 2147483647 w 2343"/>
                <a:gd name="T63" fmla="*/ 2147483647 h 2198"/>
                <a:gd name="T64" fmla="*/ 2147483647 w 2343"/>
                <a:gd name="T65" fmla="*/ 2147483647 h 2198"/>
                <a:gd name="T66" fmla="*/ 2147483647 w 2343"/>
                <a:gd name="T67" fmla="*/ 2147483647 h 2198"/>
                <a:gd name="T68" fmla="*/ 2147483647 w 2343"/>
                <a:gd name="T69" fmla="*/ 2147483647 h 2198"/>
                <a:gd name="T70" fmla="*/ 2147483647 w 2343"/>
                <a:gd name="T71" fmla="*/ 2147483647 h 2198"/>
                <a:gd name="T72" fmla="*/ 2147483647 w 2343"/>
                <a:gd name="T73" fmla="*/ 2147483647 h 2198"/>
                <a:gd name="T74" fmla="*/ 2147483647 w 2343"/>
                <a:gd name="T75" fmla="*/ 2147483647 h 2198"/>
                <a:gd name="T76" fmla="*/ 2147483647 w 2343"/>
                <a:gd name="T77" fmla="*/ 2147483647 h 2198"/>
                <a:gd name="T78" fmla="*/ 2147483647 w 2343"/>
                <a:gd name="T79" fmla="*/ 2147483647 h 2198"/>
                <a:gd name="T80" fmla="*/ 2147483647 w 2343"/>
                <a:gd name="T81" fmla="*/ 2147483647 h 2198"/>
                <a:gd name="T82" fmla="*/ 2147483647 w 2343"/>
                <a:gd name="T83" fmla="*/ 2147483647 h 2198"/>
                <a:gd name="T84" fmla="*/ 2147483647 w 2343"/>
                <a:gd name="T85" fmla="*/ 2147483647 h 2198"/>
                <a:gd name="T86" fmla="*/ 2147483647 w 2343"/>
                <a:gd name="T87" fmla="*/ 2147483647 h 2198"/>
                <a:gd name="T88" fmla="*/ 2147483647 w 2343"/>
                <a:gd name="T89" fmla="*/ 2147483647 h 2198"/>
                <a:gd name="T90" fmla="*/ 2147483647 w 2343"/>
                <a:gd name="T91" fmla="*/ 2147483647 h 2198"/>
                <a:gd name="T92" fmla="*/ 2147483647 w 2343"/>
                <a:gd name="T93" fmla="*/ 2147483647 h 2198"/>
                <a:gd name="T94" fmla="*/ 2147483647 w 2343"/>
                <a:gd name="T95" fmla="*/ 2147483647 h 2198"/>
                <a:gd name="T96" fmla="*/ 2147483647 w 2343"/>
                <a:gd name="T97" fmla="*/ 2147483647 h 2198"/>
                <a:gd name="T98" fmla="*/ 2147483647 w 2343"/>
                <a:gd name="T99" fmla="*/ 2147483647 h 2198"/>
                <a:gd name="T100" fmla="*/ 2147483647 w 2343"/>
                <a:gd name="T101" fmla="*/ 2147483647 h 2198"/>
                <a:gd name="T102" fmla="*/ 2147483647 w 2343"/>
                <a:gd name="T103" fmla="*/ 2147483647 h 2198"/>
                <a:gd name="T104" fmla="*/ 2147483647 w 2343"/>
                <a:gd name="T105" fmla="*/ 2147483647 h 2198"/>
                <a:gd name="T106" fmla="*/ 2147483647 w 2343"/>
                <a:gd name="T107" fmla="*/ 2147483647 h 2198"/>
                <a:gd name="T108" fmla="*/ 2147483647 w 2343"/>
                <a:gd name="T109" fmla="*/ 2147483647 h 2198"/>
                <a:gd name="T110" fmla="*/ 2147483647 w 2343"/>
                <a:gd name="T111" fmla="*/ 2147483647 h 2198"/>
                <a:gd name="T112" fmla="*/ 2147483647 w 2343"/>
                <a:gd name="T113" fmla="*/ 2147483647 h 2198"/>
                <a:gd name="T114" fmla="*/ 2147483647 w 2343"/>
                <a:gd name="T115" fmla="*/ 2147483647 h 2198"/>
                <a:gd name="T116" fmla="*/ 2147483647 w 2343"/>
                <a:gd name="T117" fmla="*/ 2147483647 h 2198"/>
                <a:gd name="T118" fmla="*/ 2147483647 w 2343"/>
                <a:gd name="T119" fmla="*/ 2147483647 h 219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3"/>
                <a:gd name="T181" fmla="*/ 0 h 2198"/>
                <a:gd name="T182" fmla="*/ 2343 w 2343"/>
                <a:gd name="T183" fmla="*/ 2198 h 219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3" h="2198">
                  <a:moveTo>
                    <a:pt x="2343" y="1280"/>
                  </a:moveTo>
                  <a:lnTo>
                    <a:pt x="2305" y="1173"/>
                  </a:lnTo>
                  <a:lnTo>
                    <a:pt x="2268" y="1066"/>
                  </a:lnTo>
                  <a:lnTo>
                    <a:pt x="2231" y="960"/>
                  </a:lnTo>
                  <a:lnTo>
                    <a:pt x="2194" y="853"/>
                  </a:lnTo>
                  <a:lnTo>
                    <a:pt x="2156" y="747"/>
                  </a:lnTo>
                  <a:lnTo>
                    <a:pt x="2119" y="640"/>
                  </a:lnTo>
                  <a:lnTo>
                    <a:pt x="2082" y="533"/>
                  </a:lnTo>
                  <a:lnTo>
                    <a:pt x="2045" y="427"/>
                  </a:lnTo>
                  <a:lnTo>
                    <a:pt x="2007" y="320"/>
                  </a:lnTo>
                  <a:lnTo>
                    <a:pt x="1970" y="213"/>
                  </a:lnTo>
                  <a:lnTo>
                    <a:pt x="1933" y="107"/>
                  </a:lnTo>
                  <a:lnTo>
                    <a:pt x="1896" y="0"/>
                  </a:lnTo>
                  <a:lnTo>
                    <a:pt x="1849" y="17"/>
                  </a:lnTo>
                  <a:lnTo>
                    <a:pt x="1803" y="34"/>
                  </a:lnTo>
                  <a:lnTo>
                    <a:pt x="1757" y="52"/>
                  </a:lnTo>
                  <a:lnTo>
                    <a:pt x="1711" y="70"/>
                  </a:lnTo>
                  <a:lnTo>
                    <a:pt x="1665" y="89"/>
                  </a:lnTo>
                  <a:lnTo>
                    <a:pt x="1619" y="108"/>
                  </a:lnTo>
                  <a:lnTo>
                    <a:pt x="1574" y="128"/>
                  </a:lnTo>
                  <a:lnTo>
                    <a:pt x="1529" y="149"/>
                  </a:lnTo>
                  <a:lnTo>
                    <a:pt x="1484" y="170"/>
                  </a:lnTo>
                  <a:lnTo>
                    <a:pt x="1439" y="192"/>
                  </a:lnTo>
                  <a:lnTo>
                    <a:pt x="1395" y="214"/>
                  </a:lnTo>
                  <a:lnTo>
                    <a:pt x="1351" y="236"/>
                  </a:lnTo>
                  <a:lnTo>
                    <a:pt x="1307" y="260"/>
                  </a:lnTo>
                  <a:lnTo>
                    <a:pt x="1264" y="283"/>
                  </a:lnTo>
                  <a:lnTo>
                    <a:pt x="1221" y="308"/>
                  </a:lnTo>
                  <a:lnTo>
                    <a:pt x="1178" y="333"/>
                  </a:lnTo>
                  <a:lnTo>
                    <a:pt x="1135" y="358"/>
                  </a:lnTo>
                  <a:lnTo>
                    <a:pt x="1093" y="384"/>
                  </a:lnTo>
                  <a:lnTo>
                    <a:pt x="1051" y="410"/>
                  </a:lnTo>
                  <a:lnTo>
                    <a:pt x="1009" y="437"/>
                  </a:lnTo>
                  <a:lnTo>
                    <a:pt x="968" y="464"/>
                  </a:lnTo>
                  <a:lnTo>
                    <a:pt x="927" y="492"/>
                  </a:lnTo>
                  <a:lnTo>
                    <a:pt x="887" y="520"/>
                  </a:lnTo>
                  <a:lnTo>
                    <a:pt x="846" y="549"/>
                  </a:lnTo>
                  <a:lnTo>
                    <a:pt x="807" y="579"/>
                  </a:lnTo>
                  <a:lnTo>
                    <a:pt x="767" y="609"/>
                  </a:lnTo>
                  <a:lnTo>
                    <a:pt x="728" y="639"/>
                  </a:lnTo>
                  <a:lnTo>
                    <a:pt x="689" y="670"/>
                  </a:lnTo>
                  <a:lnTo>
                    <a:pt x="651" y="701"/>
                  </a:lnTo>
                  <a:lnTo>
                    <a:pt x="613" y="733"/>
                  </a:lnTo>
                  <a:lnTo>
                    <a:pt x="575" y="765"/>
                  </a:lnTo>
                  <a:lnTo>
                    <a:pt x="538" y="797"/>
                  </a:lnTo>
                  <a:lnTo>
                    <a:pt x="501" y="831"/>
                  </a:lnTo>
                  <a:lnTo>
                    <a:pt x="465" y="864"/>
                  </a:lnTo>
                  <a:lnTo>
                    <a:pt x="428" y="898"/>
                  </a:lnTo>
                  <a:lnTo>
                    <a:pt x="393" y="933"/>
                  </a:lnTo>
                  <a:lnTo>
                    <a:pt x="358" y="967"/>
                  </a:lnTo>
                  <a:lnTo>
                    <a:pt x="323" y="1003"/>
                  </a:lnTo>
                  <a:lnTo>
                    <a:pt x="289" y="1038"/>
                  </a:lnTo>
                  <a:lnTo>
                    <a:pt x="255" y="1075"/>
                  </a:lnTo>
                  <a:lnTo>
                    <a:pt x="221" y="1111"/>
                  </a:lnTo>
                  <a:lnTo>
                    <a:pt x="188" y="1148"/>
                  </a:lnTo>
                  <a:lnTo>
                    <a:pt x="156" y="1185"/>
                  </a:lnTo>
                  <a:lnTo>
                    <a:pt x="124" y="1223"/>
                  </a:lnTo>
                  <a:lnTo>
                    <a:pt x="92" y="1261"/>
                  </a:lnTo>
                  <a:lnTo>
                    <a:pt x="61" y="1300"/>
                  </a:lnTo>
                  <a:lnTo>
                    <a:pt x="30" y="1338"/>
                  </a:lnTo>
                  <a:lnTo>
                    <a:pt x="0" y="1378"/>
                  </a:lnTo>
                  <a:lnTo>
                    <a:pt x="90" y="1446"/>
                  </a:lnTo>
                  <a:lnTo>
                    <a:pt x="180" y="1514"/>
                  </a:lnTo>
                  <a:lnTo>
                    <a:pt x="270" y="1583"/>
                  </a:lnTo>
                  <a:lnTo>
                    <a:pt x="359" y="1651"/>
                  </a:lnTo>
                  <a:lnTo>
                    <a:pt x="449" y="1719"/>
                  </a:lnTo>
                  <a:lnTo>
                    <a:pt x="539" y="1788"/>
                  </a:lnTo>
                  <a:lnTo>
                    <a:pt x="629" y="1856"/>
                  </a:lnTo>
                  <a:lnTo>
                    <a:pt x="719" y="1924"/>
                  </a:lnTo>
                  <a:lnTo>
                    <a:pt x="809" y="1993"/>
                  </a:lnTo>
                  <a:lnTo>
                    <a:pt x="899" y="2061"/>
                  </a:lnTo>
                  <a:lnTo>
                    <a:pt x="989" y="2130"/>
                  </a:lnTo>
                  <a:lnTo>
                    <a:pt x="1079" y="2198"/>
                  </a:lnTo>
                  <a:lnTo>
                    <a:pt x="1099" y="2172"/>
                  </a:lnTo>
                  <a:lnTo>
                    <a:pt x="1119" y="2146"/>
                  </a:lnTo>
                  <a:lnTo>
                    <a:pt x="1140" y="2120"/>
                  </a:lnTo>
                  <a:lnTo>
                    <a:pt x="1161" y="2095"/>
                  </a:lnTo>
                  <a:lnTo>
                    <a:pt x="1182" y="2070"/>
                  </a:lnTo>
                  <a:lnTo>
                    <a:pt x="1204" y="2045"/>
                  </a:lnTo>
                  <a:lnTo>
                    <a:pt x="1226" y="2020"/>
                  </a:lnTo>
                  <a:lnTo>
                    <a:pt x="1248" y="1996"/>
                  </a:lnTo>
                  <a:lnTo>
                    <a:pt x="1271" y="1972"/>
                  </a:lnTo>
                  <a:lnTo>
                    <a:pt x="1294" y="1948"/>
                  </a:lnTo>
                  <a:lnTo>
                    <a:pt x="1317" y="1924"/>
                  </a:lnTo>
                  <a:lnTo>
                    <a:pt x="1341" y="1901"/>
                  </a:lnTo>
                  <a:lnTo>
                    <a:pt x="1364" y="1878"/>
                  </a:lnTo>
                  <a:lnTo>
                    <a:pt x="1388" y="1856"/>
                  </a:lnTo>
                  <a:lnTo>
                    <a:pt x="1413" y="1833"/>
                  </a:lnTo>
                  <a:lnTo>
                    <a:pt x="1437" y="1811"/>
                  </a:lnTo>
                  <a:lnTo>
                    <a:pt x="1462" y="1789"/>
                  </a:lnTo>
                  <a:lnTo>
                    <a:pt x="1487" y="1768"/>
                  </a:lnTo>
                  <a:lnTo>
                    <a:pt x="1513" y="1747"/>
                  </a:lnTo>
                  <a:lnTo>
                    <a:pt x="1538" y="1726"/>
                  </a:lnTo>
                  <a:lnTo>
                    <a:pt x="1564" y="1705"/>
                  </a:lnTo>
                  <a:lnTo>
                    <a:pt x="1590" y="1685"/>
                  </a:lnTo>
                  <a:lnTo>
                    <a:pt x="1616" y="1665"/>
                  </a:lnTo>
                  <a:lnTo>
                    <a:pt x="1643" y="1646"/>
                  </a:lnTo>
                  <a:lnTo>
                    <a:pt x="1670" y="1626"/>
                  </a:lnTo>
                  <a:lnTo>
                    <a:pt x="1697" y="1608"/>
                  </a:lnTo>
                  <a:lnTo>
                    <a:pt x="1724" y="1589"/>
                  </a:lnTo>
                  <a:lnTo>
                    <a:pt x="1752" y="1571"/>
                  </a:lnTo>
                  <a:lnTo>
                    <a:pt x="1779" y="1553"/>
                  </a:lnTo>
                  <a:lnTo>
                    <a:pt x="1807" y="1535"/>
                  </a:lnTo>
                  <a:lnTo>
                    <a:pt x="1836" y="1518"/>
                  </a:lnTo>
                  <a:lnTo>
                    <a:pt x="1864" y="1501"/>
                  </a:lnTo>
                  <a:lnTo>
                    <a:pt x="1892" y="1485"/>
                  </a:lnTo>
                  <a:lnTo>
                    <a:pt x="1921" y="1468"/>
                  </a:lnTo>
                  <a:lnTo>
                    <a:pt x="1950" y="1453"/>
                  </a:lnTo>
                  <a:lnTo>
                    <a:pt x="1979" y="1437"/>
                  </a:lnTo>
                  <a:lnTo>
                    <a:pt x="2009" y="1422"/>
                  </a:lnTo>
                  <a:lnTo>
                    <a:pt x="2038" y="1407"/>
                  </a:lnTo>
                  <a:lnTo>
                    <a:pt x="2068" y="1393"/>
                  </a:lnTo>
                  <a:lnTo>
                    <a:pt x="2098" y="1379"/>
                  </a:lnTo>
                  <a:lnTo>
                    <a:pt x="2128" y="1365"/>
                  </a:lnTo>
                  <a:lnTo>
                    <a:pt x="2158" y="1352"/>
                  </a:lnTo>
                  <a:lnTo>
                    <a:pt x="2189" y="1339"/>
                  </a:lnTo>
                  <a:lnTo>
                    <a:pt x="2219" y="1326"/>
                  </a:lnTo>
                  <a:lnTo>
                    <a:pt x="2250" y="1314"/>
                  </a:lnTo>
                  <a:lnTo>
                    <a:pt x="2281" y="1302"/>
                  </a:lnTo>
                  <a:lnTo>
                    <a:pt x="2311" y="1291"/>
                  </a:lnTo>
                  <a:lnTo>
                    <a:pt x="2343" y="1280"/>
                  </a:lnTo>
                </a:path>
              </a:pathLst>
            </a:custGeom>
            <a:solidFill>
              <a:srgbClr val="FFC229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7" name="Dial Panel #1"/>
            <xdr:cNvSpPr>
              <a:spLocks/>
            </xdr:cNvSpPr>
          </xdr:nvSpPr>
          <xdr:spPr bwMode="auto">
            <a:xfrm>
              <a:off x="193063" y="1944261"/>
              <a:ext cx="827134" cy="1018705"/>
            </a:xfrm>
            <a:custGeom>
              <a:avLst/>
              <a:gdLst>
                <a:gd name="T0" fmla="*/ 2147483647 w 1838"/>
                <a:gd name="T1" fmla="*/ 2147483647 h 2258"/>
                <a:gd name="T2" fmla="*/ 2147483647 w 1838"/>
                <a:gd name="T3" fmla="*/ 2147483647 h 2258"/>
                <a:gd name="T4" fmla="*/ 2147483647 w 1838"/>
                <a:gd name="T5" fmla="*/ 2147483647 h 2258"/>
                <a:gd name="T6" fmla="*/ 2147483647 w 1838"/>
                <a:gd name="T7" fmla="*/ 2147483647 h 2258"/>
                <a:gd name="T8" fmla="*/ 2147483647 w 1838"/>
                <a:gd name="T9" fmla="*/ 2147483647 h 2258"/>
                <a:gd name="T10" fmla="*/ 2147483647 w 1838"/>
                <a:gd name="T11" fmla="*/ 2147483647 h 2258"/>
                <a:gd name="T12" fmla="*/ 2147483647 w 1838"/>
                <a:gd name="T13" fmla="*/ 2147483647 h 2258"/>
                <a:gd name="T14" fmla="*/ 2147483647 w 1838"/>
                <a:gd name="T15" fmla="*/ 2147483647 h 2258"/>
                <a:gd name="T16" fmla="*/ 2147483647 w 1838"/>
                <a:gd name="T17" fmla="*/ 2147483647 h 2258"/>
                <a:gd name="T18" fmla="*/ 2147483647 w 1838"/>
                <a:gd name="T19" fmla="*/ 2147483647 h 2258"/>
                <a:gd name="T20" fmla="*/ 2147483647 w 1838"/>
                <a:gd name="T21" fmla="*/ 2147483647 h 2258"/>
                <a:gd name="T22" fmla="*/ 2147483647 w 1838"/>
                <a:gd name="T23" fmla="*/ 2147483647 h 2258"/>
                <a:gd name="T24" fmla="*/ 2147483647 w 1838"/>
                <a:gd name="T25" fmla="*/ 2147483647 h 2258"/>
                <a:gd name="T26" fmla="*/ 2147483647 w 1838"/>
                <a:gd name="T27" fmla="*/ 2147483647 h 2258"/>
                <a:gd name="T28" fmla="*/ 2147483647 w 1838"/>
                <a:gd name="T29" fmla="*/ 2147483647 h 2258"/>
                <a:gd name="T30" fmla="*/ 2147483647 w 1838"/>
                <a:gd name="T31" fmla="*/ 2147483647 h 2258"/>
                <a:gd name="T32" fmla="*/ 2147483647 w 1838"/>
                <a:gd name="T33" fmla="*/ 2147483647 h 2258"/>
                <a:gd name="T34" fmla="*/ 2147483647 w 1838"/>
                <a:gd name="T35" fmla="*/ 2147483647 h 2258"/>
                <a:gd name="T36" fmla="*/ 2147483647 w 1838"/>
                <a:gd name="T37" fmla="*/ 2147483647 h 2258"/>
                <a:gd name="T38" fmla="*/ 2147483647 w 1838"/>
                <a:gd name="T39" fmla="*/ 2147483647 h 2258"/>
                <a:gd name="T40" fmla="*/ 2147483647 w 1838"/>
                <a:gd name="T41" fmla="*/ 2147483647 h 2258"/>
                <a:gd name="T42" fmla="*/ 2147483647 w 1838"/>
                <a:gd name="T43" fmla="*/ 2147483647 h 2258"/>
                <a:gd name="T44" fmla="*/ 2147483647 w 1838"/>
                <a:gd name="T45" fmla="*/ 2147483647 h 2258"/>
                <a:gd name="T46" fmla="*/ 2147483647 w 1838"/>
                <a:gd name="T47" fmla="*/ 2147483647 h 2258"/>
                <a:gd name="T48" fmla="*/ 2147483647 w 1838"/>
                <a:gd name="T49" fmla="*/ 2147483647 h 2258"/>
                <a:gd name="T50" fmla="*/ 2147483647 w 1838"/>
                <a:gd name="T51" fmla="*/ 2147483647 h 2258"/>
                <a:gd name="T52" fmla="*/ 2147483647 w 1838"/>
                <a:gd name="T53" fmla="*/ 2147483647 h 2258"/>
                <a:gd name="T54" fmla="*/ 2147483647 w 1838"/>
                <a:gd name="T55" fmla="*/ 2147483647 h 2258"/>
                <a:gd name="T56" fmla="*/ 2147483647 w 1838"/>
                <a:gd name="T57" fmla="*/ 2147483647 h 2258"/>
                <a:gd name="T58" fmla="*/ 2147483647 w 1838"/>
                <a:gd name="T59" fmla="*/ 2147483647 h 2258"/>
                <a:gd name="T60" fmla="*/ 2147483647 w 1838"/>
                <a:gd name="T61" fmla="*/ 2147483647 h 2258"/>
                <a:gd name="T62" fmla="*/ 2147483647 w 1838"/>
                <a:gd name="T63" fmla="*/ 2147483647 h 2258"/>
                <a:gd name="T64" fmla="*/ 2147483647 w 1838"/>
                <a:gd name="T65" fmla="*/ 2147483647 h 2258"/>
                <a:gd name="T66" fmla="*/ 2147483647 w 1838"/>
                <a:gd name="T67" fmla="*/ 2147483647 h 2258"/>
                <a:gd name="T68" fmla="*/ 2147483647 w 1838"/>
                <a:gd name="T69" fmla="*/ 2147483647 h 2258"/>
                <a:gd name="T70" fmla="*/ 2147483647 w 1838"/>
                <a:gd name="T71" fmla="*/ 2147483647 h 2258"/>
                <a:gd name="T72" fmla="*/ 2147483647 w 1838"/>
                <a:gd name="T73" fmla="*/ 2147483647 h 2258"/>
                <a:gd name="T74" fmla="*/ 2147483647 w 1838"/>
                <a:gd name="T75" fmla="*/ 2147483647 h 2258"/>
                <a:gd name="T76" fmla="*/ 2147483647 w 1838"/>
                <a:gd name="T77" fmla="*/ 2147483647 h 2258"/>
                <a:gd name="T78" fmla="*/ 2147483647 w 1838"/>
                <a:gd name="T79" fmla="*/ 2147483647 h 2258"/>
                <a:gd name="T80" fmla="*/ 2147483647 w 1838"/>
                <a:gd name="T81" fmla="*/ 2147483647 h 2258"/>
                <a:gd name="T82" fmla="*/ 2147483647 w 1838"/>
                <a:gd name="T83" fmla="*/ 2147483647 h 2258"/>
                <a:gd name="T84" fmla="*/ 2147483647 w 1838"/>
                <a:gd name="T85" fmla="*/ 2147483647 h 2258"/>
                <a:gd name="T86" fmla="*/ 2147483647 w 1838"/>
                <a:gd name="T87" fmla="*/ 2147483647 h 2258"/>
                <a:gd name="T88" fmla="*/ 2147483647 w 1838"/>
                <a:gd name="T89" fmla="*/ 2147483647 h 2258"/>
                <a:gd name="T90" fmla="*/ 2147483647 w 1838"/>
                <a:gd name="T91" fmla="*/ 2147483647 h 2258"/>
                <a:gd name="T92" fmla="*/ 2147483647 w 1838"/>
                <a:gd name="T93" fmla="*/ 2147483647 h 2258"/>
                <a:gd name="T94" fmla="*/ 2147483647 w 1838"/>
                <a:gd name="T95" fmla="*/ 2147483647 h 2258"/>
                <a:gd name="T96" fmla="*/ 2147483647 w 1838"/>
                <a:gd name="T97" fmla="*/ 2147483647 h 2258"/>
                <a:gd name="T98" fmla="*/ 2147483647 w 1838"/>
                <a:gd name="T99" fmla="*/ 2147483647 h 2258"/>
                <a:gd name="T100" fmla="*/ 2147483647 w 1838"/>
                <a:gd name="T101" fmla="*/ 2147483647 h 2258"/>
                <a:gd name="T102" fmla="*/ 2147483647 w 1838"/>
                <a:gd name="T103" fmla="*/ 2147483647 h 2258"/>
                <a:gd name="T104" fmla="*/ 2147483647 w 1838"/>
                <a:gd name="T105" fmla="*/ 2147483647 h 2258"/>
                <a:gd name="T106" fmla="*/ 2147483647 w 1838"/>
                <a:gd name="T107" fmla="*/ 2147483647 h 2258"/>
                <a:gd name="T108" fmla="*/ 2147483647 w 1838"/>
                <a:gd name="T109" fmla="*/ 2147483647 h 2258"/>
                <a:gd name="T110" fmla="*/ 2147483647 w 1838"/>
                <a:gd name="T111" fmla="*/ 2147483647 h 2258"/>
                <a:gd name="T112" fmla="*/ 2147483647 w 1838"/>
                <a:gd name="T113" fmla="*/ 2147483647 h 2258"/>
                <a:gd name="T114" fmla="*/ 2147483647 w 1838"/>
                <a:gd name="T115" fmla="*/ 2147483647 h 2258"/>
                <a:gd name="T116" fmla="*/ 2147483647 w 1838"/>
                <a:gd name="T117" fmla="*/ 2147483647 h 2258"/>
                <a:gd name="T118" fmla="*/ 2147483647 w 1838"/>
                <a:gd name="T119" fmla="*/ 2147483647 h 225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1838"/>
                <a:gd name="T181" fmla="*/ 0 h 2258"/>
                <a:gd name="T182" fmla="*/ 1838 w 1838"/>
                <a:gd name="T183" fmla="*/ 2258 h 225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1838" h="2258">
                  <a:moveTo>
                    <a:pt x="1838" y="773"/>
                  </a:moveTo>
                  <a:lnTo>
                    <a:pt x="1745" y="708"/>
                  </a:lnTo>
                  <a:lnTo>
                    <a:pt x="1653" y="644"/>
                  </a:lnTo>
                  <a:lnTo>
                    <a:pt x="1560" y="579"/>
                  </a:lnTo>
                  <a:lnTo>
                    <a:pt x="1467" y="515"/>
                  </a:lnTo>
                  <a:lnTo>
                    <a:pt x="1374" y="451"/>
                  </a:lnTo>
                  <a:lnTo>
                    <a:pt x="1281" y="386"/>
                  </a:lnTo>
                  <a:lnTo>
                    <a:pt x="1189" y="322"/>
                  </a:lnTo>
                  <a:lnTo>
                    <a:pt x="1096" y="258"/>
                  </a:lnTo>
                  <a:lnTo>
                    <a:pt x="1003" y="193"/>
                  </a:lnTo>
                  <a:lnTo>
                    <a:pt x="910" y="129"/>
                  </a:lnTo>
                  <a:lnTo>
                    <a:pt x="817" y="64"/>
                  </a:lnTo>
                  <a:lnTo>
                    <a:pt x="725" y="0"/>
                  </a:lnTo>
                  <a:lnTo>
                    <a:pt x="697" y="41"/>
                  </a:lnTo>
                  <a:lnTo>
                    <a:pt x="669" y="82"/>
                  </a:lnTo>
                  <a:lnTo>
                    <a:pt x="642" y="124"/>
                  </a:lnTo>
                  <a:lnTo>
                    <a:pt x="616" y="165"/>
                  </a:lnTo>
                  <a:lnTo>
                    <a:pt x="590" y="208"/>
                  </a:lnTo>
                  <a:lnTo>
                    <a:pt x="564" y="250"/>
                  </a:lnTo>
                  <a:lnTo>
                    <a:pt x="540" y="293"/>
                  </a:lnTo>
                  <a:lnTo>
                    <a:pt x="515" y="336"/>
                  </a:lnTo>
                  <a:lnTo>
                    <a:pt x="491" y="379"/>
                  </a:lnTo>
                  <a:lnTo>
                    <a:pt x="468" y="423"/>
                  </a:lnTo>
                  <a:lnTo>
                    <a:pt x="445" y="467"/>
                  </a:lnTo>
                  <a:lnTo>
                    <a:pt x="423" y="511"/>
                  </a:lnTo>
                  <a:lnTo>
                    <a:pt x="401" y="556"/>
                  </a:lnTo>
                  <a:lnTo>
                    <a:pt x="380" y="601"/>
                  </a:lnTo>
                  <a:lnTo>
                    <a:pt x="359" y="646"/>
                  </a:lnTo>
                  <a:lnTo>
                    <a:pt x="339" y="691"/>
                  </a:lnTo>
                  <a:lnTo>
                    <a:pt x="320" y="736"/>
                  </a:lnTo>
                  <a:lnTo>
                    <a:pt x="301" y="782"/>
                  </a:lnTo>
                  <a:lnTo>
                    <a:pt x="282" y="828"/>
                  </a:lnTo>
                  <a:lnTo>
                    <a:pt x="264" y="874"/>
                  </a:lnTo>
                  <a:lnTo>
                    <a:pt x="247" y="921"/>
                  </a:lnTo>
                  <a:lnTo>
                    <a:pt x="230" y="967"/>
                  </a:lnTo>
                  <a:lnTo>
                    <a:pt x="214" y="1014"/>
                  </a:lnTo>
                  <a:lnTo>
                    <a:pt x="199" y="1061"/>
                  </a:lnTo>
                  <a:lnTo>
                    <a:pt x="183" y="1108"/>
                  </a:lnTo>
                  <a:lnTo>
                    <a:pt x="169" y="1156"/>
                  </a:lnTo>
                  <a:lnTo>
                    <a:pt x="155" y="1203"/>
                  </a:lnTo>
                  <a:lnTo>
                    <a:pt x="142" y="1251"/>
                  </a:lnTo>
                  <a:lnTo>
                    <a:pt x="129" y="1299"/>
                  </a:lnTo>
                  <a:lnTo>
                    <a:pt x="117" y="1347"/>
                  </a:lnTo>
                  <a:lnTo>
                    <a:pt x="106" y="1395"/>
                  </a:lnTo>
                  <a:lnTo>
                    <a:pt x="95" y="1443"/>
                  </a:lnTo>
                  <a:lnTo>
                    <a:pt x="84" y="1492"/>
                  </a:lnTo>
                  <a:lnTo>
                    <a:pt x="75" y="1540"/>
                  </a:lnTo>
                  <a:lnTo>
                    <a:pt x="65" y="1589"/>
                  </a:lnTo>
                  <a:lnTo>
                    <a:pt x="57" y="1638"/>
                  </a:lnTo>
                  <a:lnTo>
                    <a:pt x="49" y="1687"/>
                  </a:lnTo>
                  <a:lnTo>
                    <a:pt x="41" y="1736"/>
                  </a:lnTo>
                  <a:lnTo>
                    <a:pt x="35" y="1785"/>
                  </a:lnTo>
                  <a:lnTo>
                    <a:pt x="28" y="1834"/>
                  </a:lnTo>
                  <a:lnTo>
                    <a:pt x="23" y="1883"/>
                  </a:lnTo>
                  <a:lnTo>
                    <a:pt x="18" y="1932"/>
                  </a:lnTo>
                  <a:lnTo>
                    <a:pt x="13" y="1982"/>
                  </a:lnTo>
                  <a:lnTo>
                    <a:pt x="10" y="2031"/>
                  </a:lnTo>
                  <a:lnTo>
                    <a:pt x="6" y="2080"/>
                  </a:lnTo>
                  <a:lnTo>
                    <a:pt x="4" y="2130"/>
                  </a:lnTo>
                  <a:lnTo>
                    <a:pt x="2" y="2179"/>
                  </a:lnTo>
                  <a:lnTo>
                    <a:pt x="0" y="2229"/>
                  </a:lnTo>
                  <a:lnTo>
                    <a:pt x="113" y="2231"/>
                  </a:lnTo>
                  <a:lnTo>
                    <a:pt x="226" y="2234"/>
                  </a:lnTo>
                  <a:lnTo>
                    <a:pt x="339" y="2236"/>
                  </a:lnTo>
                  <a:lnTo>
                    <a:pt x="452" y="2239"/>
                  </a:lnTo>
                  <a:lnTo>
                    <a:pt x="565" y="2241"/>
                  </a:lnTo>
                  <a:lnTo>
                    <a:pt x="678" y="2243"/>
                  </a:lnTo>
                  <a:lnTo>
                    <a:pt x="791" y="2246"/>
                  </a:lnTo>
                  <a:lnTo>
                    <a:pt x="904" y="2248"/>
                  </a:lnTo>
                  <a:lnTo>
                    <a:pt x="1017" y="2251"/>
                  </a:lnTo>
                  <a:lnTo>
                    <a:pt x="1130" y="2253"/>
                  </a:lnTo>
                  <a:lnTo>
                    <a:pt x="1242" y="2256"/>
                  </a:lnTo>
                  <a:lnTo>
                    <a:pt x="1355" y="2258"/>
                  </a:lnTo>
                  <a:lnTo>
                    <a:pt x="1356" y="2225"/>
                  </a:lnTo>
                  <a:lnTo>
                    <a:pt x="1358" y="2192"/>
                  </a:lnTo>
                  <a:lnTo>
                    <a:pt x="1359" y="2159"/>
                  </a:lnTo>
                  <a:lnTo>
                    <a:pt x="1361" y="2126"/>
                  </a:lnTo>
                  <a:lnTo>
                    <a:pt x="1364" y="2094"/>
                  </a:lnTo>
                  <a:lnTo>
                    <a:pt x="1367" y="2061"/>
                  </a:lnTo>
                  <a:lnTo>
                    <a:pt x="1370" y="2028"/>
                  </a:lnTo>
                  <a:lnTo>
                    <a:pt x="1374" y="1995"/>
                  </a:lnTo>
                  <a:lnTo>
                    <a:pt x="1378" y="1962"/>
                  </a:lnTo>
                  <a:lnTo>
                    <a:pt x="1383" y="1930"/>
                  </a:lnTo>
                  <a:lnTo>
                    <a:pt x="1388" y="1897"/>
                  </a:lnTo>
                  <a:lnTo>
                    <a:pt x="1393" y="1864"/>
                  </a:lnTo>
                  <a:lnTo>
                    <a:pt x="1399" y="1832"/>
                  </a:lnTo>
                  <a:lnTo>
                    <a:pt x="1405" y="1799"/>
                  </a:lnTo>
                  <a:lnTo>
                    <a:pt x="1411" y="1767"/>
                  </a:lnTo>
                  <a:lnTo>
                    <a:pt x="1418" y="1735"/>
                  </a:lnTo>
                  <a:lnTo>
                    <a:pt x="1425" y="1702"/>
                  </a:lnTo>
                  <a:lnTo>
                    <a:pt x="1433" y="1670"/>
                  </a:lnTo>
                  <a:lnTo>
                    <a:pt x="1441" y="1638"/>
                  </a:lnTo>
                  <a:lnTo>
                    <a:pt x="1450" y="1606"/>
                  </a:lnTo>
                  <a:lnTo>
                    <a:pt x="1459" y="1575"/>
                  </a:lnTo>
                  <a:lnTo>
                    <a:pt x="1468" y="1543"/>
                  </a:lnTo>
                  <a:lnTo>
                    <a:pt x="1477" y="1511"/>
                  </a:lnTo>
                  <a:lnTo>
                    <a:pt x="1487" y="1480"/>
                  </a:lnTo>
                  <a:lnTo>
                    <a:pt x="1498" y="1449"/>
                  </a:lnTo>
                  <a:lnTo>
                    <a:pt x="1509" y="1417"/>
                  </a:lnTo>
                  <a:lnTo>
                    <a:pt x="1520" y="1386"/>
                  </a:lnTo>
                  <a:lnTo>
                    <a:pt x="1531" y="1355"/>
                  </a:lnTo>
                  <a:lnTo>
                    <a:pt x="1543" y="1325"/>
                  </a:lnTo>
                  <a:lnTo>
                    <a:pt x="1555" y="1294"/>
                  </a:lnTo>
                  <a:lnTo>
                    <a:pt x="1568" y="1263"/>
                  </a:lnTo>
                  <a:lnTo>
                    <a:pt x="1581" y="1233"/>
                  </a:lnTo>
                  <a:lnTo>
                    <a:pt x="1595" y="1203"/>
                  </a:lnTo>
                  <a:lnTo>
                    <a:pt x="1608" y="1173"/>
                  </a:lnTo>
                  <a:lnTo>
                    <a:pt x="1622" y="1143"/>
                  </a:lnTo>
                  <a:lnTo>
                    <a:pt x="1637" y="1113"/>
                  </a:lnTo>
                  <a:lnTo>
                    <a:pt x="1652" y="1084"/>
                  </a:lnTo>
                  <a:lnTo>
                    <a:pt x="1667" y="1055"/>
                  </a:lnTo>
                  <a:lnTo>
                    <a:pt x="1683" y="1025"/>
                  </a:lnTo>
                  <a:lnTo>
                    <a:pt x="1698" y="996"/>
                  </a:lnTo>
                  <a:lnTo>
                    <a:pt x="1715" y="968"/>
                  </a:lnTo>
                  <a:lnTo>
                    <a:pt x="1731" y="939"/>
                  </a:lnTo>
                  <a:lnTo>
                    <a:pt x="1748" y="911"/>
                  </a:lnTo>
                  <a:lnTo>
                    <a:pt x="1766" y="883"/>
                  </a:lnTo>
                  <a:lnTo>
                    <a:pt x="1783" y="855"/>
                  </a:lnTo>
                  <a:lnTo>
                    <a:pt x="1801" y="827"/>
                  </a:lnTo>
                  <a:lnTo>
                    <a:pt x="1820" y="800"/>
                  </a:lnTo>
                  <a:lnTo>
                    <a:pt x="1838" y="773"/>
                  </a:lnTo>
                </a:path>
              </a:pathLst>
            </a:custGeom>
            <a:solidFill>
              <a:srgbClr val="FF3333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91" name="Linear Dial Scale"/>
          <xdr:cNvGrpSpPr/>
        </xdr:nvGrpSpPr>
        <xdr:grpSpPr>
          <a:xfrm>
            <a:off x="5555717" y="1934502"/>
            <a:ext cx="2570787" cy="1206661"/>
            <a:chOff x="7894692" y="2972457"/>
            <a:chExt cx="2556393" cy="1219489"/>
          </a:xfrm>
        </xdr:grpSpPr>
        <xdr:sp macro="" textlink="'My Calculations Page'!M9">
          <xdr:nvSpPr>
            <xdr:cNvPr id="97" name="Dial Scale Value #6"/>
            <xdr:cNvSpPr txBox="1"/>
          </xdr:nvSpPr>
          <xdr:spPr bwMode="auto">
            <a:xfrm>
              <a:off x="9890389" y="3915656"/>
              <a:ext cx="560696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AAD54267-105C-46DC-BD4B-4D78A3966726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50.0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M14">
          <xdr:nvSpPr>
            <xdr:cNvPr id="98" name="Dial Scale Value #5"/>
            <xdr:cNvSpPr txBox="1"/>
          </xdr:nvSpPr>
          <xdr:spPr bwMode="auto">
            <a:xfrm>
              <a:off x="9719329" y="3382130"/>
              <a:ext cx="551193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8C39F9F6-1A61-4B69-8008-0984A6438ABF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40.0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M13">
          <xdr:nvSpPr>
            <xdr:cNvPr id="99" name="Dial Scale Value #4"/>
            <xdr:cNvSpPr txBox="1"/>
          </xdr:nvSpPr>
          <xdr:spPr bwMode="auto">
            <a:xfrm>
              <a:off x="9234659" y="2981985"/>
              <a:ext cx="560696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81EBC105-39BF-4174-A778-3A8241124FA6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30.0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M12">
          <xdr:nvSpPr>
            <xdr:cNvPr id="100" name="Dial Scale Value #3"/>
            <xdr:cNvSpPr txBox="1"/>
          </xdr:nvSpPr>
          <xdr:spPr bwMode="auto">
            <a:xfrm>
              <a:off x="8588434" y="2972457"/>
              <a:ext cx="560696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904EF630-5658-4ED8-B060-239B17AF19D7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20.0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M11">
          <xdr:nvSpPr>
            <xdr:cNvPr id="101" name="Dial Scale Value #2"/>
            <xdr:cNvSpPr txBox="1"/>
          </xdr:nvSpPr>
          <xdr:spPr bwMode="auto">
            <a:xfrm>
              <a:off x="8094261" y="3372603"/>
              <a:ext cx="551193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4CE8213A-2350-44AA-83FD-13B8317378F8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10.0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M8">
          <xdr:nvSpPr>
            <xdr:cNvPr id="102" name="Dial Scale Value #1"/>
            <xdr:cNvSpPr txBox="1"/>
          </xdr:nvSpPr>
          <xdr:spPr bwMode="auto">
            <a:xfrm>
              <a:off x="7894692" y="3915656"/>
              <a:ext cx="541689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231A301A-DF5F-44F2-A9FE-0E37B27E84EA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</xdr:grpSp>
      <xdr:sp macro="" textlink="'My Configuration Page'!S8">
        <xdr:nvSpPr>
          <xdr:cNvPr id="92" name="Linear Dial Units"/>
          <xdr:cNvSpPr txBox="1"/>
        </xdr:nvSpPr>
        <xdr:spPr bwMode="auto">
          <a:xfrm>
            <a:off x="5077875" y="3489965"/>
            <a:ext cx="3583811" cy="4242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049D2340-8D94-47DF-93AC-C1B9A83CDA05}" type="TxLink">
              <a:rPr lang="en-US" sz="1200" b="1" i="0" u="none" strike="noStrike">
                <a:solidFill>
                  <a:srgbClr val="000000"/>
                </a:solidFill>
                <a:latin typeface="Arialri"/>
                <a:cs typeface="Arial" pitchFamily="34" charset="0"/>
              </a:rPr>
              <a:pPr algn="ctr"/>
              <a:t>x 1,000 Emails / Week</a:t>
            </a:fld>
            <a:endParaRPr lang="en-US" sz="1200" b="1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93" name="Linear Dial Needle"/>
          <xdr:cNvGraphicFramePr>
            <a:graphicFrameLocks/>
          </xdr:cNvGraphicFramePr>
        </xdr:nvGraphicFramePr>
        <xdr:xfrm>
          <a:off x="4832448" y="715060"/>
          <a:ext cx="4060910" cy="26938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94" name="Dial Needle Circle"/>
          <xdr:cNvSpPr/>
        </xdr:nvSpPr>
        <xdr:spPr bwMode="auto">
          <a:xfrm>
            <a:off x="6368049" y="2500124"/>
            <a:ext cx="955683" cy="989839"/>
          </a:xfrm>
          <a:prstGeom prst="ellipse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95000"/>
                <a:lumOff val="5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'My Configuration Page'!S10">
        <xdr:nvSpPr>
          <xdr:cNvPr id="95" name="Linear Dial Main Value"/>
          <xdr:cNvSpPr txBox="1"/>
        </xdr:nvSpPr>
        <xdr:spPr bwMode="auto">
          <a:xfrm>
            <a:off x="6313832" y="2758019"/>
            <a:ext cx="1051251" cy="474241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A5945B2F-21FA-4317-BD8C-E3E5BBC18D47}" type="TxLink">
              <a:rPr lang="en-US" sz="3000" b="1" i="0" u="none" strike="noStrike" cap="none" spc="50">
                <a:ln w="12700" cmpd="sng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glow rad="53100">
                    <a:schemeClr val="bg1">
                      <a:lumMod val="50000"/>
                      <a:alpha val="30000"/>
                    </a:schemeClr>
                  </a:glow>
                </a:effectLst>
                <a:latin typeface="Arialri"/>
                <a:cs typeface="Arial" pitchFamily="34" charset="0"/>
              </a:rPr>
              <a:pPr algn="ctr"/>
              <a:t>28.3</a:t>
            </a:fld>
            <a:endParaRPr lang="en-US" sz="3000" b="1" cap="none" spc="50">
              <a:ln w="12700" cmpd="sng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glow rad="53100">
                  <a:schemeClr val="bg1">
                    <a:lumMod val="50000"/>
                    <a:alpha val="30000"/>
                  </a:schemeClr>
                </a:glow>
              </a:effectLst>
              <a:latin typeface="Arial" pitchFamily="34" charset="0"/>
              <a:cs typeface="Arial" pitchFamily="34" charset="0"/>
            </a:endParaRPr>
          </a:p>
        </xdr:txBody>
      </xdr:sp>
      <xdr:sp macro="" textlink="'My Configuration Page'!S6">
        <xdr:nvSpPr>
          <xdr:cNvPr id="96" name="Linear Dial Title"/>
          <xdr:cNvSpPr txBox="1"/>
        </xdr:nvSpPr>
        <xdr:spPr bwMode="auto">
          <a:xfrm>
            <a:off x="5211672" y="275343"/>
            <a:ext cx="3297106" cy="8390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6B9E5E1C-D907-4D79-890C-AB0B33D9D5AA}" type="TxLink">
              <a:rPr lang="en-US" sz="2400" b="1" i="0" u="none" strike="noStrike">
                <a:solidFill>
                  <a:srgbClr val="000000"/>
                </a:solidFill>
                <a:latin typeface="Arialri"/>
                <a:cs typeface="Arial" pitchFamily="34" charset="0"/>
              </a:rPr>
              <a:pPr algn="ctr"/>
              <a:t>Answered Within One Working Day</a:t>
            </a:fld>
            <a:endParaRPr lang="en-US" sz="24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14</xdr:col>
      <xdr:colOff>452446</xdr:colOff>
      <xdr:row>5</xdr:row>
      <xdr:rowOff>0</xdr:rowOff>
    </xdr:from>
    <xdr:to>
      <xdr:col>21</xdr:col>
      <xdr:colOff>454704</xdr:colOff>
      <xdr:row>24</xdr:row>
      <xdr:rowOff>113609</xdr:rowOff>
    </xdr:to>
    <xdr:grpSp>
      <xdr:nvGrpSpPr>
        <xdr:cNvPr id="130" name="Linear Dial #3"/>
        <xdr:cNvGrpSpPr/>
      </xdr:nvGrpSpPr>
      <xdr:grpSpPr>
        <a:xfrm>
          <a:off x="8953509" y="952500"/>
          <a:ext cx="4252789" cy="3733109"/>
          <a:chOff x="9382125" y="190500"/>
          <a:chExt cx="4252789" cy="3733109"/>
        </a:xfrm>
      </xdr:grpSpPr>
      <xdr:sp macro="" textlink="">
        <xdr:nvSpPr>
          <xdr:cNvPr id="109" name="Light Linear Dial Background Rectangle"/>
          <xdr:cNvSpPr/>
        </xdr:nvSpPr>
        <xdr:spPr bwMode="auto">
          <a:xfrm>
            <a:off x="9382125" y="190500"/>
            <a:ext cx="4252789" cy="3733109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grpSp>
        <xdr:nvGrpSpPr>
          <xdr:cNvPr id="110" name="Linear Dial Scale Coloured Panels"/>
          <xdr:cNvGrpSpPr>
            <a:grpSpLocks/>
          </xdr:cNvGrpSpPr>
        </xdr:nvGrpSpPr>
        <xdr:grpSpPr bwMode="auto">
          <a:xfrm>
            <a:off x="9642409" y="1243308"/>
            <a:ext cx="3677069" cy="1778053"/>
            <a:chOff x="193063" y="1155645"/>
            <a:chExt cx="3658893" cy="1807321"/>
          </a:xfrm>
        </xdr:grpSpPr>
        <xdr:sp macro="" textlink="">
          <xdr:nvSpPr>
            <xdr:cNvPr id="123" name="Dial Panel #5"/>
            <xdr:cNvSpPr>
              <a:spLocks/>
            </xdr:cNvSpPr>
          </xdr:nvSpPr>
          <xdr:spPr bwMode="auto">
            <a:xfrm>
              <a:off x="3024822" y="1944261"/>
              <a:ext cx="827134" cy="1018705"/>
            </a:xfrm>
            <a:custGeom>
              <a:avLst/>
              <a:gdLst>
                <a:gd name="T0" fmla="*/ 2147483647 w 1838"/>
                <a:gd name="T1" fmla="*/ 2147483647 h 2258"/>
                <a:gd name="T2" fmla="*/ 2147483647 w 1838"/>
                <a:gd name="T3" fmla="*/ 2147483647 h 2258"/>
                <a:gd name="T4" fmla="*/ 2147483647 w 1838"/>
                <a:gd name="T5" fmla="*/ 2147483647 h 2258"/>
                <a:gd name="T6" fmla="*/ 2147483647 w 1838"/>
                <a:gd name="T7" fmla="*/ 2147483647 h 2258"/>
                <a:gd name="T8" fmla="*/ 2147483647 w 1838"/>
                <a:gd name="T9" fmla="*/ 2147483647 h 2258"/>
                <a:gd name="T10" fmla="*/ 2147483647 w 1838"/>
                <a:gd name="T11" fmla="*/ 2147483647 h 2258"/>
                <a:gd name="T12" fmla="*/ 2147483647 w 1838"/>
                <a:gd name="T13" fmla="*/ 2147483647 h 2258"/>
                <a:gd name="T14" fmla="*/ 2147483647 w 1838"/>
                <a:gd name="T15" fmla="*/ 2147483647 h 2258"/>
                <a:gd name="T16" fmla="*/ 2147483647 w 1838"/>
                <a:gd name="T17" fmla="*/ 2147483647 h 2258"/>
                <a:gd name="T18" fmla="*/ 2147483647 w 1838"/>
                <a:gd name="T19" fmla="*/ 2147483647 h 2258"/>
                <a:gd name="T20" fmla="*/ 2147483647 w 1838"/>
                <a:gd name="T21" fmla="*/ 2147483647 h 2258"/>
                <a:gd name="T22" fmla="*/ 2147483647 w 1838"/>
                <a:gd name="T23" fmla="*/ 2147483647 h 2258"/>
                <a:gd name="T24" fmla="*/ 2147483647 w 1838"/>
                <a:gd name="T25" fmla="*/ 2147483647 h 2258"/>
                <a:gd name="T26" fmla="*/ 2147483647 w 1838"/>
                <a:gd name="T27" fmla="*/ 2147483647 h 2258"/>
                <a:gd name="T28" fmla="*/ 2147483647 w 1838"/>
                <a:gd name="T29" fmla="*/ 2147483647 h 2258"/>
                <a:gd name="T30" fmla="*/ 2147483647 w 1838"/>
                <a:gd name="T31" fmla="*/ 2147483647 h 2258"/>
                <a:gd name="T32" fmla="*/ 2147483647 w 1838"/>
                <a:gd name="T33" fmla="*/ 2147483647 h 2258"/>
                <a:gd name="T34" fmla="*/ 2147483647 w 1838"/>
                <a:gd name="T35" fmla="*/ 2147483647 h 2258"/>
                <a:gd name="T36" fmla="*/ 2147483647 w 1838"/>
                <a:gd name="T37" fmla="*/ 2147483647 h 2258"/>
                <a:gd name="T38" fmla="*/ 2147483647 w 1838"/>
                <a:gd name="T39" fmla="*/ 2147483647 h 2258"/>
                <a:gd name="T40" fmla="*/ 2147483647 w 1838"/>
                <a:gd name="T41" fmla="*/ 2147483647 h 2258"/>
                <a:gd name="T42" fmla="*/ 2147483647 w 1838"/>
                <a:gd name="T43" fmla="*/ 2147483647 h 2258"/>
                <a:gd name="T44" fmla="*/ 2147483647 w 1838"/>
                <a:gd name="T45" fmla="*/ 2147483647 h 2258"/>
                <a:gd name="T46" fmla="*/ 2147483647 w 1838"/>
                <a:gd name="T47" fmla="*/ 2147483647 h 2258"/>
                <a:gd name="T48" fmla="*/ 2147483647 w 1838"/>
                <a:gd name="T49" fmla="*/ 2147483647 h 2258"/>
                <a:gd name="T50" fmla="*/ 2147483647 w 1838"/>
                <a:gd name="T51" fmla="*/ 2147483647 h 2258"/>
                <a:gd name="T52" fmla="*/ 2147483647 w 1838"/>
                <a:gd name="T53" fmla="*/ 2147483647 h 2258"/>
                <a:gd name="T54" fmla="*/ 2147483647 w 1838"/>
                <a:gd name="T55" fmla="*/ 2147483647 h 2258"/>
                <a:gd name="T56" fmla="*/ 2147483647 w 1838"/>
                <a:gd name="T57" fmla="*/ 2147483647 h 2258"/>
                <a:gd name="T58" fmla="*/ 2147483647 w 1838"/>
                <a:gd name="T59" fmla="*/ 2147483647 h 2258"/>
                <a:gd name="T60" fmla="*/ 2147483647 w 1838"/>
                <a:gd name="T61" fmla="*/ 2147483647 h 2258"/>
                <a:gd name="T62" fmla="*/ 2147483647 w 1838"/>
                <a:gd name="T63" fmla="*/ 2147483647 h 2258"/>
                <a:gd name="T64" fmla="*/ 2147483647 w 1838"/>
                <a:gd name="T65" fmla="*/ 2147483647 h 2258"/>
                <a:gd name="T66" fmla="*/ 2147483647 w 1838"/>
                <a:gd name="T67" fmla="*/ 2147483647 h 2258"/>
                <a:gd name="T68" fmla="*/ 2147483647 w 1838"/>
                <a:gd name="T69" fmla="*/ 2147483647 h 2258"/>
                <a:gd name="T70" fmla="*/ 2147483647 w 1838"/>
                <a:gd name="T71" fmla="*/ 2147483647 h 2258"/>
                <a:gd name="T72" fmla="*/ 2147483647 w 1838"/>
                <a:gd name="T73" fmla="*/ 2147483647 h 2258"/>
                <a:gd name="T74" fmla="*/ 2147483647 w 1838"/>
                <a:gd name="T75" fmla="*/ 2147483647 h 2258"/>
                <a:gd name="T76" fmla="*/ 2147483647 w 1838"/>
                <a:gd name="T77" fmla="*/ 2147483647 h 2258"/>
                <a:gd name="T78" fmla="*/ 2147483647 w 1838"/>
                <a:gd name="T79" fmla="*/ 2147483647 h 2258"/>
                <a:gd name="T80" fmla="*/ 2147483647 w 1838"/>
                <a:gd name="T81" fmla="*/ 2147483647 h 2258"/>
                <a:gd name="T82" fmla="*/ 2147483647 w 1838"/>
                <a:gd name="T83" fmla="*/ 2147483647 h 2258"/>
                <a:gd name="T84" fmla="*/ 2147483647 w 1838"/>
                <a:gd name="T85" fmla="*/ 2147483647 h 2258"/>
                <a:gd name="T86" fmla="*/ 2147483647 w 1838"/>
                <a:gd name="T87" fmla="*/ 2147483647 h 2258"/>
                <a:gd name="T88" fmla="*/ 2147483647 w 1838"/>
                <a:gd name="T89" fmla="*/ 2147483647 h 2258"/>
                <a:gd name="T90" fmla="*/ 2147483647 w 1838"/>
                <a:gd name="T91" fmla="*/ 2147483647 h 2258"/>
                <a:gd name="T92" fmla="*/ 2147483647 w 1838"/>
                <a:gd name="T93" fmla="*/ 2147483647 h 2258"/>
                <a:gd name="T94" fmla="*/ 2147483647 w 1838"/>
                <a:gd name="T95" fmla="*/ 2147483647 h 2258"/>
                <a:gd name="T96" fmla="*/ 2147483647 w 1838"/>
                <a:gd name="T97" fmla="*/ 2147483647 h 2258"/>
                <a:gd name="T98" fmla="*/ 2147483647 w 1838"/>
                <a:gd name="T99" fmla="*/ 2147483647 h 2258"/>
                <a:gd name="T100" fmla="*/ 2147483647 w 1838"/>
                <a:gd name="T101" fmla="*/ 2147483647 h 2258"/>
                <a:gd name="T102" fmla="*/ 2147483647 w 1838"/>
                <a:gd name="T103" fmla="*/ 2147483647 h 2258"/>
                <a:gd name="T104" fmla="*/ 2147483647 w 1838"/>
                <a:gd name="T105" fmla="*/ 2147483647 h 2258"/>
                <a:gd name="T106" fmla="*/ 2147483647 w 1838"/>
                <a:gd name="T107" fmla="*/ 2147483647 h 2258"/>
                <a:gd name="T108" fmla="*/ 2147483647 w 1838"/>
                <a:gd name="T109" fmla="*/ 2147483647 h 2258"/>
                <a:gd name="T110" fmla="*/ 2147483647 w 1838"/>
                <a:gd name="T111" fmla="*/ 2147483647 h 2258"/>
                <a:gd name="T112" fmla="*/ 2147483647 w 1838"/>
                <a:gd name="T113" fmla="*/ 2147483647 h 2258"/>
                <a:gd name="T114" fmla="*/ 2147483647 w 1838"/>
                <a:gd name="T115" fmla="*/ 2147483647 h 2258"/>
                <a:gd name="T116" fmla="*/ 2147483647 w 1838"/>
                <a:gd name="T117" fmla="*/ 2147483647 h 2258"/>
                <a:gd name="T118" fmla="*/ 2147483647 w 1838"/>
                <a:gd name="T119" fmla="*/ 2147483647 h 225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1838"/>
                <a:gd name="T181" fmla="*/ 0 h 2258"/>
                <a:gd name="T182" fmla="*/ 1838 w 1838"/>
                <a:gd name="T183" fmla="*/ 2258 h 225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1838" h="2258">
                  <a:moveTo>
                    <a:pt x="483" y="2258"/>
                  </a:moveTo>
                  <a:lnTo>
                    <a:pt x="596" y="2256"/>
                  </a:lnTo>
                  <a:lnTo>
                    <a:pt x="709" y="2253"/>
                  </a:lnTo>
                  <a:lnTo>
                    <a:pt x="822" y="2251"/>
                  </a:lnTo>
                  <a:lnTo>
                    <a:pt x="935" y="2248"/>
                  </a:lnTo>
                  <a:lnTo>
                    <a:pt x="1047" y="2246"/>
                  </a:lnTo>
                  <a:lnTo>
                    <a:pt x="1160" y="2243"/>
                  </a:lnTo>
                  <a:lnTo>
                    <a:pt x="1273" y="2241"/>
                  </a:lnTo>
                  <a:lnTo>
                    <a:pt x="1386" y="2239"/>
                  </a:lnTo>
                  <a:lnTo>
                    <a:pt x="1499" y="2236"/>
                  </a:lnTo>
                  <a:lnTo>
                    <a:pt x="1612" y="2234"/>
                  </a:lnTo>
                  <a:lnTo>
                    <a:pt x="1725" y="2231"/>
                  </a:lnTo>
                  <a:lnTo>
                    <a:pt x="1838" y="2229"/>
                  </a:lnTo>
                  <a:lnTo>
                    <a:pt x="1836" y="2179"/>
                  </a:lnTo>
                  <a:lnTo>
                    <a:pt x="1834" y="2130"/>
                  </a:lnTo>
                  <a:lnTo>
                    <a:pt x="1832" y="2080"/>
                  </a:lnTo>
                  <a:lnTo>
                    <a:pt x="1829" y="2031"/>
                  </a:lnTo>
                  <a:lnTo>
                    <a:pt x="1825" y="1982"/>
                  </a:lnTo>
                  <a:lnTo>
                    <a:pt x="1820" y="1932"/>
                  </a:lnTo>
                  <a:lnTo>
                    <a:pt x="1815" y="1883"/>
                  </a:lnTo>
                  <a:lnTo>
                    <a:pt x="1810" y="1834"/>
                  </a:lnTo>
                  <a:lnTo>
                    <a:pt x="1804" y="1785"/>
                  </a:lnTo>
                  <a:lnTo>
                    <a:pt x="1797" y="1736"/>
                  </a:lnTo>
                  <a:lnTo>
                    <a:pt x="1789" y="1687"/>
                  </a:lnTo>
                  <a:lnTo>
                    <a:pt x="1782" y="1638"/>
                  </a:lnTo>
                  <a:lnTo>
                    <a:pt x="1773" y="1589"/>
                  </a:lnTo>
                  <a:lnTo>
                    <a:pt x="1764" y="1540"/>
                  </a:lnTo>
                  <a:lnTo>
                    <a:pt x="1754" y="1492"/>
                  </a:lnTo>
                  <a:lnTo>
                    <a:pt x="1744" y="1443"/>
                  </a:lnTo>
                  <a:lnTo>
                    <a:pt x="1733" y="1395"/>
                  </a:lnTo>
                  <a:lnTo>
                    <a:pt x="1721" y="1347"/>
                  </a:lnTo>
                  <a:lnTo>
                    <a:pt x="1709" y="1299"/>
                  </a:lnTo>
                  <a:lnTo>
                    <a:pt x="1696" y="1251"/>
                  </a:lnTo>
                  <a:lnTo>
                    <a:pt x="1683" y="1203"/>
                  </a:lnTo>
                  <a:lnTo>
                    <a:pt x="1669" y="1156"/>
                  </a:lnTo>
                  <a:lnTo>
                    <a:pt x="1655" y="1108"/>
                  </a:lnTo>
                  <a:lnTo>
                    <a:pt x="1640" y="1061"/>
                  </a:lnTo>
                  <a:lnTo>
                    <a:pt x="1624" y="1014"/>
                  </a:lnTo>
                  <a:lnTo>
                    <a:pt x="1608" y="967"/>
                  </a:lnTo>
                  <a:lnTo>
                    <a:pt x="1591" y="921"/>
                  </a:lnTo>
                  <a:lnTo>
                    <a:pt x="1574" y="874"/>
                  </a:lnTo>
                  <a:lnTo>
                    <a:pt x="1556" y="828"/>
                  </a:lnTo>
                  <a:lnTo>
                    <a:pt x="1538" y="782"/>
                  </a:lnTo>
                  <a:lnTo>
                    <a:pt x="1519" y="736"/>
                  </a:lnTo>
                  <a:lnTo>
                    <a:pt x="1499" y="691"/>
                  </a:lnTo>
                  <a:lnTo>
                    <a:pt x="1479" y="646"/>
                  </a:lnTo>
                  <a:lnTo>
                    <a:pt x="1458" y="601"/>
                  </a:lnTo>
                  <a:lnTo>
                    <a:pt x="1437" y="556"/>
                  </a:lnTo>
                  <a:lnTo>
                    <a:pt x="1416" y="511"/>
                  </a:lnTo>
                  <a:lnTo>
                    <a:pt x="1393" y="467"/>
                  </a:lnTo>
                  <a:lnTo>
                    <a:pt x="1370" y="423"/>
                  </a:lnTo>
                  <a:lnTo>
                    <a:pt x="1347" y="379"/>
                  </a:lnTo>
                  <a:lnTo>
                    <a:pt x="1323" y="336"/>
                  </a:lnTo>
                  <a:lnTo>
                    <a:pt x="1299" y="293"/>
                  </a:lnTo>
                  <a:lnTo>
                    <a:pt x="1274" y="250"/>
                  </a:lnTo>
                  <a:lnTo>
                    <a:pt x="1248" y="208"/>
                  </a:lnTo>
                  <a:lnTo>
                    <a:pt x="1222" y="165"/>
                  </a:lnTo>
                  <a:lnTo>
                    <a:pt x="1196" y="124"/>
                  </a:lnTo>
                  <a:lnTo>
                    <a:pt x="1169" y="82"/>
                  </a:lnTo>
                  <a:lnTo>
                    <a:pt x="1142" y="41"/>
                  </a:lnTo>
                  <a:lnTo>
                    <a:pt x="1114" y="0"/>
                  </a:lnTo>
                  <a:lnTo>
                    <a:pt x="1021" y="64"/>
                  </a:lnTo>
                  <a:lnTo>
                    <a:pt x="928" y="129"/>
                  </a:lnTo>
                  <a:lnTo>
                    <a:pt x="835" y="193"/>
                  </a:lnTo>
                  <a:lnTo>
                    <a:pt x="742" y="258"/>
                  </a:lnTo>
                  <a:lnTo>
                    <a:pt x="650" y="322"/>
                  </a:lnTo>
                  <a:lnTo>
                    <a:pt x="557" y="386"/>
                  </a:lnTo>
                  <a:lnTo>
                    <a:pt x="464" y="451"/>
                  </a:lnTo>
                  <a:lnTo>
                    <a:pt x="371" y="515"/>
                  </a:lnTo>
                  <a:lnTo>
                    <a:pt x="279" y="579"/>
                  </a:lnTo>
                  <a:lnTo>
                    <a:pt x="186" y="644"/>
                  </a:lnTo>
                  <a:lnTo>
                    <a:pt x="93" y="708"/>
                  </a:lnTo>
                  <a:lnTo>
                    <a:pt x="0" y="773"/>
                  </a:lnTo>
                  <a:lnTo>
                    <a:pt x="19" y="800"/>
                  </a:lnTo>
                  <a:lnTo>
                    <a:pt x="37" y="827"/>
                  </a:lnTo>
                  <a:lnTo>
                    <a:pt x="55" y="855"/>
                  </a:lnTo>
                  <a:lnTo>
                    <a:pt x="73" y="883"/>
                  </a:lnTo>
                  <a:lnTo>
                    <a:pt x="90" y="911"/>
                  </a:lnTo>
                  <a:lnTo>
                    <a:pt x="107" y="939"/>
                  </a:lnTo>
                  <a:lnTo>
                    <a:pt x="124" y="968"/>
                  </a:lnTo>
                  <a:lnTo>
                    <a:pt x="140" y="996"/>
                  </a:lnTo>
                  <a:lnTo>
                    <a:pt x="156" y="1025"/>
                  </a:lnTo>
                  <a:lnTo>
                    <a:pt x="171" y="1055"/>
                  </a:lnTo>
                  <a:lnTo>
                    <a:pt x="187" y="1084"/>
                  </a:lnTo>
                  <a:lnTo>
                    <a:pt x="201" y="1113"/>
                  </a:lnTo>
                  <a:lnTo>
                    <a:pt x="216" y="1143"/>
                  </a:lnTo>
                  <a:lnTo>
                    <a:pt x="230" y="1173"/>
                  </a:lnTo>
                  <a:lnTo>
                    <a:pt x="244" y="1203"/>
                  </a:lnTo>
                  <a:lnTo>
                    <a:pt x="257" y="1233"/>
                  </a:lnTo>
                  <a:lnTo>
                    <a:pt x="270" y="1263"/>
                  </a:lnTo>
                  <a:lnTo>
                    <a:pt x="283" y="1294"/>
                  </a:lnTo>
                  <a:lnTo>
                    <a:pt x="295" y="1325"/>
                  </a:lnTo>
                  <a:lnTo>
                    <a:pt x="307" y="1355"/>
                  </a:lnTo>
                  <a:lnTo>
                    <a:pt x="319" y="1386"/>
                  </a:lnTo>
                  <a:lnTo>
                    <a:pt x="330" y="1417"/>
                  </a:lnTo>
                  <a:lnTo>
                    <a:pt x="341" y="1449"/>
                  </a:lnTo>
                  <a:lnTo>
                    <a:pt x="351" y="1480"/>
                  </a:lnTo>
                  <a:lnTo>
                    <a:pt x="361" y="1511"/>
                  </a:lnTo>
                  <a:lnTo>
                    <a:pt x="371" y="1543"/>
                  </a:lnTo>
                  <a:lnTo>
                    <a:pt x="380" y="1575"/>
                  </a:lnTo>
                  <a:lnTo>
                    <a:pt x="389" y="1606"/>
                  </a:lnTo>
                  <a:lnTo>
                    <a:pt x="397" y="1638"/>
                  </a:lnTo>
                  <a:lnTo>
                    <a:pt x="405" y="1670"/>
                  </a:lnTo>
                  <a:lnTo>
                    <a:pt x="413" y="1702"/>
                  </a:lnTo>
                  <a:lnTo>
                    <a:pt x="420" y="1735"/>
                  </a:lnTo>
                  <a:lnTo>
                    <a:pt x="427" y="1767"/>
                  </a:lnTo>
                  <a:lnTo>
                    <a:pt x="434" y="1799"/>
                  </a:lnTo>
                  <a:lnTo>
                    <a:pt x="440" y="1832"/>
                  </a:lnTo>
                  <a:lnTo>
                    <a:pt x="445" y="1864"/>
                  </a:lnTo>
                  <a:lnTo>
                    <a:pt x="451" y="1897"/>
                  </a:lnTo>
                  <a:lnTo>
                    <a:pt x="456" y="1930"/>
                  </a:lnTo>
                  <a:lnTo>
                    <a:pt x="460" y="1962"/>
                  </a:lnTo>
                  <a:lnTo>
                    <a:pt x="464" y="1995"/>
                  </a:lnTo>
                  <a:lnTo>
                    <a:pt x="468" y="2028"/>
                  </a:lnTo>
                  <a:lnTo>
                    <a:pt x="471" y="2061"/>
                  </a:lnTo>
                  <a:lnTo>
                    <a:pt x="474" y="2094"/>
                  </a:lnTo>
                  <a:lnTo>
                    <a:pt x="477" y="2126"/>
                  </a:lnTo>
                  <a:lnTo>
                    <a:pt x="479" y="2159"/>
                  </a:lnTo>
                  <a:lnTo>
                    <a:pt x="481" y="2192"/>
                  </a:lnTo>
                  <a:lnTo>
                    <a:pt x="482" y="2225"/>
                  </a:lnTo>
                  <a:lnTo>
                    <a:pt x="483" y="2258"/>
                  </a:lnTo>
                </a:path>
              </a:pathLst>
            </a:custGeom>
            <a:solidFill>
              <a:srgbClr val="54E349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24" name="Dial Panel #4"/>
            <xdr:cNvSpPr>
              <a:spLocks/>
            </xdr:cNvSpPr>
          </xdr:nvSpPr>
          <xdr:spPr bwMode="auto">
            <a:xfrm>
              <a:off x="2424832" y="1258057"/>
              <a:ext cx="1054247" cy="991636"/>
            </a:xfrm>
            <a:custGeom>
              <a:avLst/>
              <a:gdLst>
                <a:gd name="T0" fmla="*/ 2147483647 w 2342"/>
                <a:gd name="T1" fmla="*/ 2147483647 h 2198"/>
                <a:gd name="T2" fmla="*/ 2147483647 w 2342"/>
                <a:gd name="T3" fmla="*/ 2147483647 h 2198"/>
                <a:gd name="T4" fmla="*/ 2147483647 w 2342"/>
                <a:gd name="T5" fmla="*/ 2147483647 h 2198"/>
                <a:gd name="T6" fmla="*/ 2147483647 w 2342"/>
                <a:gd name="T7" fmla="*/ 2147483647 h 2198"/>
                <a:gd name="T8" fmla="*/ 2147483647 w 2342"/>
                <a:gd name="T9" fmla="*/ 2147483647 h 2198"/>
                <a:gd name="T10" fmla="*/ 2147483647 w 2342"/>
                <a:gd name="T11" fmla="*/ 2147483647 h 2198"/>
                <a:gd name="T12" fmla="*/ 2147483647 w 2342"/>
                <a:gd name="T13" fmla="*/ 2147483647 h 2198"/>
                <a:gd name="T14" fmla="*/ 2147483647 w 2342"/>
                <a:gd name="T15" fmla="*/ 2147483647 h 2198"/>
                <a:gd name="T16" fmla="*/ 2147483647 w 2342"/>
                <a:gd name="T17" fmla="*/ 2147483647 h 2198"/>
                <a:gd name="T18" fmla="*/ 2147483647 w 2342"/>
                <a:gd name="T19" fmla="*/ 2147483647 h 2198"/>
                <a:gd name="T20" fmla="*/ 2147483647 w 2342"/>
                <a:gd name="T21" fmla="*/ 2147483647 h 2198"/>
                <a:gd name="T22" fmla="*/ 2147483647 w 2342"/>
                <a:gd name="T23" fmla="*/ 2147483647 h 2198"/>
                <a:gd name="T24" fmla="*/ 2147483647 w 2342"/>
                <a:gd name="T25" fmla="*/ 2147483647 h 2198"/>
                <a:gd name="T26" fmla="*/ 2147483647 w 2342"/>
                <a:gd name="T27" fmla="*/ 2147483647 h 2198"/>
                <a:gd name="T28" fmla="*/ 2147483647 w 2342"/>
                <a:gd name="T29" fmla="*/ 2147483647 h 2198"/>
                <a:gd name="T30" fmla="*/ 2147483647 w 2342"/>
                <a:gd name="T31" fmla="*/ 2147483647 h 2198"/>
                <a:gd name="T32" fmla="*/ 2147483647 w 2342"/>
                <a:gd name="T33" fmla="*/ 2147483647 h 2198"/>
                <a:gd name="T34" fmla="*/ 2147483647 w 2342"/>
                <a:gd name="T35" fmla="*/ 2147483647 h 2198"/>
                <a:gd name="T36" fmla="*/ 2147483647 w 2342"/>
                <a:gd name="T37" fmla="*/ 2147483647 h 2198"/>
                <a:gd name="T38" fmla="*/ 2147483647 w 2342"/>
                <a:gd name="T39" fmla="*/ 2147483647 h 2198"/>
                <a:gd name="T40" fmla="*/ 2147483647 w 2342"/>
                <a:gd name="T41" fmla="*/ 2147483647 h 2198"/>
                <a:gd name="T42" fmla="*/ 2147483647 w 2342"/>
                <a:gd name="T43" fmla="*/ 2147483647 h 2198"/>
                <a:gd name="T44" fmla="*/ 2147483647 w 2342"/>
                <a:gd name="T45" fmla="*/ 2147483647 h 2198"/>
                <a:gd name="T46" fmla="*/ 2147483647 w 2342"/>
                <a:gd name="T47" fmla="*/ 2147483647 h 2198"/>
                <a:gd name="T48" fmla="*/ 2147483647 w 2342"/>
                <a:gd name="T49" fmla="*/ 2147483647 h 2198"/>
                <a:gd name="T50" fmla="*/ 2147483647 w 2342"/>
                <a:gd name="T51" fmla="*/ 2147483647 h 2198"/>
                <a:gd name="T52" fmla="*/ 2147483647 w 2342"/>
                <a:gd name="T53" fmla="*/ 2147483647 h 2198"/>
                <a:gd name="T54" fmla="*/ 2147483647 w 2342"/>
                <a:gd name="T55" fmla="*/ 2147483647 h 2198"/>
                <a:gd name="T56" fmla="*/ 2147483647 w 2342"/>
                <a:gd name="T57" fmla="*/ 2147483647 h 2198"/>
                <a:gd name="T58" fmla="*/ 2147483647 w 2342"/>
                <a:gd name="T59" fmla="*/ 2147483647 h 2198"/>
                <a:gd name="T60" fmla="*/ 2147483647 w 2342"/>
                <a:gd name="T61" fmla="*/ 2147483647 h 2198"/>
                <a:gd name="T62" fmla="*/ 2147483647 w 2342"/>
                <a:gd name="T63" fmla="*/ 2147483647 h 2198"/>
                <a:gd name="T64" fmla="*/ 2147483647 w 2342"/>
                <a:gd name="T65" fmla="*/ 2147483647 h 2198"/>
                <a:gd name="T66" fmla="*/ 2147483647 w 2342"/>
                <a:gd name="T67" fmla="*/ 2147483647 h 2198"/>
                <a:gd name="T68" fmla="*/ 2147483647 w 2342"/>
                <a:gd name="T69" fmla="*/ 2147483647 h 2198"/>
                <a:gd name="T70" fmla="*/ 2147483647 w 2342"/>
                <a:gd name="T71" fmla="*/ 2147483647 h 2198"/>
                <a:gd name="T72" fmla="*/ 2147483647 w 2342"/>
                <a:gd name="T73" fmla="*/ 2147483647 h 2198"/>
                <a:gd name="T74" fmla="*/ 2147483647 w 2342"/>
                <a:gd name="T75" fmla="*/ 2147483647 h 2198"/>
                <a:gd name="T76" fmla="*/ 2147483647 w 2342"/>
                <a:gd name="T77" fmla="*/ 2147483647 h 2198"/>
                <a:gd name="T78" fmla="*/ 2147483647 w 2342"/>
                <a:gd name="T79" fmla="*/ 2147483647 h 2198"/>
                <a:gd name="T80" fmla="*/ 2147483647 w 2342"/>
                <a:gd name="T81" fmla="*/ 2147483647 h 2198"/>
                <a:gd name="T82" fmla="*/ 2147483647 w 2342"/>
                <a:gd name="T83" fmla="*/ 2147483647 h 2198"/>
                <a:gd name="T84" fmla="*/ 2147483647 w 2342"/>
                <a:gd name="T85" fmla="*/ 2147483647 h 2198"/>
                <a:gd name="T86" fmla="*/ 2147483647 w 2342"/>
                <a:gd name="T87" fmla="*/ 2147483647 h 2198"/>
                <a:gd name="T88" fmla="*/ 2147483647 w 2342"/>
                <a:gd name="T89" fmla="*/ 2147483647 h 2198"/>
                <a:gd name="T90" fmla="*/ 2147483647 w 2342"/>
                <a:gd name="T91" fmla="*/ 2147483647 h 2198"/>
                <a:gd name="T92" fmla="*/ 2147483647 w 2342"/>
                <a:gd name="T93" fmla="*/ 2147483647 h 2198"/>
                <a:gd name="T94" fmla="*/ 2147483647 w 2342"/>
                <a:gd name="T95" fmla="*/ 2147483647 h 2198"/>
                <a:gd name="T96" fmla="*/ 2147483647 w 2342"/>
                <a:gd name="T97" fmla="*/ 2147483647 h 2198"/>
                <a:gd name="T98" fmla="*/ 2147483647 w 2342"/>
                <a:gd name="T99" fmla="*/ 2147483647 h 2198"/>
                <a:gd name="T100" fmla="*/ 2147483647 w 2342"/>
                <a:gd name="T101" fmla="*/ 2147483647 h 2198"/>
                <a:gd name="T102" fmla="*/ 2147483647 w 2342"/>
                <a:gd name="T103" fmla="*/ 2147483647 h 2198"/>
                <a:gd name="T104" fmla="*/ 2147483647 w 2342"/>
                <a:gd name="T105" fmla="*/ 2147483647 h 2198"/>
                <a:gd name="T106" fmla="*/ 2147483647 w 2342"/>
                <a:gd name="T107" fmla="*/ 2147483647 h 2198"/>
                <a:gd name="T108" fmla="*/ 2147483647 w 2342"/>
                <a:gd name="T109" fmla="*/ 2147483647 h 2198"/>
                <a:gd name="T110" fmla="*/ 2147483647 w 2342"/>
                <a:gd name="T111" fmla="*/ 2147483647 h 2198"/>
                <a:gd name="T112" fmla="*/ 2147483647 w 2342"/>
                <a:gd name="T113" fmla="*/ 2147483647 h 2198"/>
                <a:gd name="T114" fmla="*/ 2147483647 w 2342"/>
                <a:gd name="T115" fmla="*/ 2147483647 h 2198"/>
                <a:gd name="T116" fmla="*/ 2147483647 w 2342"/>
                <a:gd name="T117" fmla="*/ 2147483647 h 2198"/>
                <a:gd name="T118" fmla="*/ 2147483647 w 2342"/>
                <a:gd name="T119" fmla="*/ 2147483647 h 219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2"/>
                <a:gd name="T181" fmla="*/ 0 h 2198"/>
                <a:gd name="T182" fmla="*/ 2342 w 2342"/>
                <a:gd name="T183" fmla="*/ 2198 h 219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2" h="2198">
                  <a:moveTo>
                    <a:pt x="1264" y="2198"/>
                  </a:moveTo>
                  <a:lnTo>
                    <a:pt x="1354" y="2130"/>
                  </a:lnTo>
                  <a:lnTo>
                    <a:pt x="1443" y="2061"/>
                  </a:lnTo>
                  <a:lnTo>
                    <a:pt x="1533" y="1993"/>
                  </a:lnTo>
                  <a:lnTo>
                    <a:pt x="1623" y="1924"/>
                  </a:lnTo>
                  <a:lnTo>
                    <a:pt x="1713" y="1856"/>
                  </a:lnTo>
                  <a:lnTo>
                    <a:pt x="1803" y="1788"/>
                  </a:lnTo>
                  <a:lnTo>
                    <a:pt x="1893" y="1719"/>
                  </a:lnTo>
                  <a:lnTo>
                    <a:pt x="1983" y="1651"/>
                  </a:lnTo>
                  <a:lnTo>
                    <a:pt x="2073" y="1583"/>
                  </a:lnTo>
                  <a:lnTo>
                    <a:pt x="2163" y="1514"/>
                  </a:lnTo>
                  <a:lnTo>
                    <a:pt x="2252" y="1446"/>
                  </a:lnTo>
                  <a:lnTo>
                    <a:pt x="2342" y="1378"/>
                  </a:lnTo>
                  <a:lnTo>
                    <a:pt x="2312" y="1338"/>
                  </a:lnTo>
                  <a:lnTo>
                    <a:pt x="2282" y="1300"/>
                  </a:lnTo>
                  <a:lnTo>
                    <a:pt x="2250" y="1261"/>
                  </a:lnTo>
                  <a:lnTo>
                    <a:pt x="2219" y="1223"/>
                  </a:lnTo>
                  <a:lnTo>
                    <a:pt x="2187" y="1185"/>
                  </a:lnTo>
                  <a:lnTo>
                    <a:pt x="2154" y="1148"/>
                  </a:lnTo>
                  <a:lnTo>
                    <a:pt x="2121" y="1111"/>
                  </a:lnTo>
                  <a:lnTo>
                    <a:pt x="2088" y="1075"/>
                  </a:lnTo>
                  <a:lnTo>
                    <a:pt x="2054" y="1038"/>
                  </a:lnTo>
                  <a:lnTo>
                    <a:pt x="2019" y="1003"/>
                  </a:lnTo>
                  <a:lnTo>
                    <a:pt x="1985" y="967"/>
                  </a:lnTo>
                  <a:lnTo>
                    <a:pt x="1949" y="933"/>
                  </a:lnTo>
                  <a:lnTo>
                    <a:pt x="1914" y="898"/>
                  </a:lnTo>
                  <a:lnTo>
                    <a:pt x="1878" y="864"/>
                  </a:lnTo>
                  <a:lnTo>
                    <a:pt x="1841" y="831"/>
                  </a:lnTo>
                  <a:lnTo>
                    <a:pt x="1805" y="797"/>
                  </a:lnTo>
                  <a:lnTo>
                    <a:pt x="1767" y="765"/>
                  </a:lnTo>
                  <a:lnTo>
                    <a:pt x="1730" y="733"/>
                  </a:lnTo>
                  <a:lnTo>
                    <a:pt x="1692" y="701"/>
                  </a:lnTo>
                  <a:lnTo>
                    <a:pt x="1653" y="670"/>
                  </a:lnTo>
                  <a:lnTo>
                    <a:pt x="1614" y="639"/>
                  </a:lnTo>
                  <a:lnTo>
                    <a:pt x="1575" y="609"/>
                  </a:lnTo>
                  <a:lnTo>
                    <a:pt x="1536" y="579"/>
                  </a:lnTo>
                  <a:lnTo>
                    <a:pt x="1496" y="549"/>
                  </a:lnTo>
                  <a:lnTo>
                    <a:pt x="1456" y="521"/>
                  </a:lnTo>
                  <a:lnTo>
                    <a:pt x="1415" y="492"/>
                  </a:lnTo>
                  <a:lnTo>
                    <a:pt x="1374" y="464"/>
                  </a:lnTo>
                  <a:lnTo>
                    <a:pt x="1333" y="437"/>
                  </a:lnTo>
                  <a:lnTo>
                    <a:pt x="1291" y="410"/>
                  </a:lnTo>
                  <a:lnTo>
                    <a:pt x="1249" y="384"/>
                  </a:lnTo>
                  <a:lnTo>
                    <a:pt x="1207" y="358"/>
                  </a:lnTo>
                  <a:lnTo>
                    <a:pt x="1165" y="333"/>
                  </a:lnTo>
                  <a:lnTo>
                    <a:pt x="1122" y="308"/>
                  </a:lnTo>
                  <a:lnTo>
                    <a:pt x="1079" y="283"/>
                  </a:lnTo>
                  <a:lnTo>
                    <a:pt x="1035" y="260"/>
                  </a:lnTo>
                  <a:lnTo>
                    <a:pt x="991" y="236"/>
                  </a:lnTo>
                  <a:lnTo>
                    <a:pt x="947" y="214"/>
                  </a:lnTo>
                  <a:lnTo>
                    <a:pt x="903" y="192"/>
                  </a:lnTo>
                  <a:lnTo>
                    <a:pt x="858" y="170"/>
                  </a:lnTo>
                  <a:lnTo>
                    <a:pt x="813" y="149"/>
                  </a:lnTo>
                  <a:lnTo>
                    <a:pt x="768" y="128"/>
                  </a:lnTo>
                  <a:lnTo>
                    <a:pt x="723" y="108"/>
                  </a:lnTo>
                  <a:lnTo>
                    <a:pt x="678" y="89"/>
                  </a:lnTo>
                  <a:lnTo>
                    <a:pt x="632" y="70"/>
                  </a:lnTo>
                  <a:lnTo>
                    <a:pt x="586" y="52"/>
                  </a:lnTo>
                  <a:lnTo>
                    <a:pt x="540" y="34"/>
                  </a:lnTo>
                  <a:lnTo>
                    <a:pt x="493" y="17"/>
                  </a:lnTo>
                  <a:lnTo>
                    <a:pt x="447" y="0"/>
                  </a:lnTo>
                  <a:lnTo>
                    <a:pt x="409" y="107"/>
                  </a:lnTo>
                  <a:lnTo>
                    <a:pt x="372" y="213"/>
                  </a:lnTo>
                  <a:lnTo>
                    <a:pt x="335" y="320"/>
                  </a:lnTo>
                  <a:lnTo>
                    <a:pt x="298" y="427"/>
                  </a:lnTo>
                  <a:lnTo>
                    <a:pt x="260" y="533"/>
                  </a:lnTo>
                  <a:lnTo>
                    <a:pt x="223" y="640"/>
                  </a:lnTo>
                  <a:lnTo>
                    <a:pt x="186" y="747"/>
                  </a:lnTo>
                  <a:lnTo>
                    <a:pt x="149" y="853"/>
                  </a:lnTo>
                  <a:lnTo>
                    <a:pt x="111" y="960"/>
                  </a:lnTo>
                  <a:lnTo>
                    <a:pt x="74" y="1066"/>
                  </a:lnTo>
                  <a:lnTo>
                    <a:pt x="37" y="1173"/>
                  </a:lnTo>
                  <a:lnTo>
                    <a:pt x="0" y="1280"/>
                  </a:lnTo>
                  <a:lnTo>
                    <a:pt x="31" y="1291"/>
                  </a:lnTo>
                  <a:lnTo>
                    <a:pt x="62" y="1302"/>
                  </a:lnTo>
                  <a:lnTo>
                    <a:pt x="93" y="1314"/>
                  </a:lnTo>
                  <a:lnTo>
                    <a:pt x="123" y="1326"/>
                  </a:lnTo>
                  <a:lnTo>
                    <a:pt x="154" y="1339"/>
                  </a:lnTo>
                  <a:lnTo>
                    <a:pt x="184" y="1352"/>
                  </a:lnTo>
                  <a:lnTo>
                    <a:pt x="214" y="1365"/>
                  </a:lnTo>
                  <a:lnTo>
                    <a:pt x="244" y="1379"/>
                  </a:lnTo>
                  <a:lnTo>
                    <a:pt x="274" y="1393"/>
                  </a:lnTo>
                  <a:lnTo>
                    <a:pt x="304" y="1407"/>
                  </a:lnTo>
                  <a:lnTo>
                    <a:pt x="334" y="1422"/>
                  </a:lnTo>
                  <a:lnTo>
                    <a:pt x="363" y="1437"/>
                  </a:lnTo>
                  <a:lnTo>
                    <a:pt x="392" y="1453"/>
                  </a:lnTo>
                  <a:lnTo>
                    <a:pt x="421" y="1468"/>
                  </a:lnTo>
                  <a:lnTo>
                    <a:pt x="450" y="1485"/>
                  </a:lnTo>
                  <a:lnTo>
                    <a:pt x="478" y="1501"/>
                  </a:lnTo>
                  <a:lnTo>
                    <a:pt x="507" y="1518"/>
                  </a:lnTo>
                  <a:lnTo>
                    <a:pt x="535" y="1535"/>
                  </a:lnTo>
                  <a:lnTo>
                    <a:pt x="563" y="1553"/>
                  </a:lnTo>
                  <a:lnTo>
                    <a:pt x="591" y="1571"/>
                  </a:lnTo>
                  <a:lnTo>
                    <a:pt x="618" y="1589"/>
                  </a:lnTo>
                  <a:lnTo>
                    <a:pt x="645" y="1608"/>
                  </a:lnTo>
                  <a:lnTo>
                    <a:pt x="672" y="1626"/>
                  </a:lnTo>
                  <a:lnTo>
                    <a:pt x="699" y="1646"/>
                  </a:lnTo>
                  <a:lnTo>
                    <a:pt x="726" y="1665"/>
                  </a:lnTo>
                  <a:lnTo>
                    <a:pt x="752" y="1685"/>
                  </a:lnTo>
                  <a:lnTo>
                    <a:pt x="778" y="1705"/>
                  </a:lnTo>
                  <a:lnTo>
                    <a:pt x="804" y="1726"/>
                  </a:lnTo>
                  <a:lnTo>
                    <a:pt x="830" y="1747"/>
                  </a:lnTo>
                  <a:lnTo>
                    <a:pt x="855" y="1768"/>
                  </a:lnTo>
                  <a:lnTo>
                    <a:pt x="880" y="1789"/>
                  </a:lnTo>
                  <a:lnTo>
                    <a:pt x="905" y="1811"/>
                  </a:lnTo>
                  <a:lnTo>
                    <a:pt x="930" y="1833"/>
                  </a:lnTo>
                  <a:lnTo>
                    <a:pt x="954" y="1856"/>
                  </a:lnTo>
                  <a:lnTo>
                    <a:pt x="978" y="1878"/>
                  </a:lnTo>
                  <a:lnTo>
                    <a:pt x="1002" y="1901"/>
                  </a:lnTo>
                  <a:lnTo>
                    <a:pt x="1025" y="1924"/>
                  </a:lnTo>
                  <a:lnTo>
                    <a:pt x="1048" y="1948"/>
                  </a:lnTo>
                  <a:lnTo>
                    <a:pt x="1071" y="1972"/>
                  </a:lnTo>
                  <a:lnTo>
                    <a:pt x="1094" y="1996"/>
                  </a:lnTo>
                  <a:lnTo>
                    <a:pt x="1116" y="2020"/>
                  </a:lnTo>
                  <a:lnTo>
                    <a:pt x="1138" y="2045"/>
                  </a:lnTo>
                  <a:lnTo>
                    <a:pt x="1160" y="2070"/>
                  </a:lnTo>
                  <a:lnTo>
                    <a:pt x="1181" y="2095"/>
                  </a:lnTo>
                  <a:lnTo>
                    <a:pt x="1202" y="2120"/>
                  </a:lnTo>
                  <a:lnTo>
                    <a:pt x="1223" y="2146"/>
                  </a:lnTo>
                  <a:lnTo>
                    <a:pt x="1244" y="2172"/>
                  </a:lnTo>
                  <a:lnTo>
                    <a:pt x="1264" y="2198"/>
                  </a:lnTo>
                </a:path>
              </a:pathLst>
            </a:custGeom>
            <a:solidFill>
              <a:srgbClr val="FFFF57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25" name="Dial Panel #3"/>
            <xdr:cNvSpPr>
              <a:spLocks/>
            </xdr:cNvSpPr>
          </xdr:nvSpPr>
          <xdr:spPr bwMode="auto">
            <a:xfrm>
              <a:off x="1495146" y="1155645"/>
              <a:ext cx="1054728" cy="663196"/>
            </a:xfrm>
            <a:custGeom>
              <a:avLst/>
              <a:gdLst>
                <a:gd name="T0" fmla="*/ 2147483647 w 2344"/>
                <a:gd name="T1" fmla="*/ 2147483647 h 1470"/>
                <a:gd name="T2" fmla="*/ 2147483647 w 2344"/>
                <a:gd name="T3" fmla="*/ 2147483647 h 1470"/>
                <a:gd name="T4" fmla="*/ 2147483647 w 2344"/>
                <a:gd name="T5" fmla="*/ 2147483647 h 1470"/>
                <a:gd name="T6" fmla="*/ 2147483647 w 2344"/>
                <a:gd name="T7" fmla="*/ 2147483647 h 1470"/>
                <a:gd name="T8" fmla="*/ 2147483647 w 2344"/>
                <a:gd name="T9" fmla="*/ 2147483647 h 1470"/>
                <a:gd name="T10" fmla="*/ 2147483647 w 2344"/>
                <a:gd name="T11" fmla="*/ 2147483647 h 1470"/>
                <a:gd name="T12" fmla="*/ 2147483647 w 2344"/>
                <a:gd name="T13" fmla="*/ 2147483647 h 1470"/>
                <a:gd name="T14" fmla="*/ 2147483647 w 2344"/>
                <a:gd name="T15" fmla="*/ 2147483647 h 1470"/>
                <a:gd name="T16" fmla="*/ 2147483647 w 2344"/>
                <a:gd name="T17" fmla="*/ 2147483647 h 1470"/>
                <a:gd name="T18" fmla="*/ 2147483647 w 2344"/>
                <a:gd name="T19" fmla="*/ 2147483647 h 1470"/>
                <a:gd name="T20" fmla="*/ 2147483647 w 2344"/>
                <a:gd name="T21" fmla="*/ 2147483647 h 1470"/>
                <a:gd name="T22" fmla="*/ 2147483647 w 2344"/>
                <a:gd name="T23" fmla="*/ 2147483647 h 1470"/>
                <a:gd name="T24" fmla="*/ 2147483647 w 2344"/>
                <a:gd name="T25" fmla="*/ 2147483647 h 1470"/>
                <a:gd name="T26" fmla="*/ 2147483647 w 2344"/>
                <a:gd name="T27" fmla="*/ 2147483647 h 1470"/>
                <a:gd name="T28" fmla="*/ 2147483647 w 2344"/>
                <a:gd name="T29" fmla="*/ 2147483647 h 1470"/>
                <a:gd name="T30" fmla="*/ 2147483647 w 2344"/>
                <a:gd name="T31" fmla="*/ 2147483647 h 1470"/>
                <a:gd name="T32" fmla="*/ 2147483647 w 2344"/>
                <a:gd name="T33" fmla="*/ 2147483647 h 1470"/>
                <a:gd name="T34" fmla="*/ 2147483647 w 2344"/>
                <a:gd name="T35" fmla="*/ 0 h 1470"/>
                <a:gd name="T36" fmla="*/ 2147483647 w 2344"/>
                <a:gd name="T37" fmla="*/ 0 h 1470"/>
                <a:gd name="T38" fmla="*/ 2147483647 w 2344"/>
                <a:gd name="T39" fmla="*/ 2147483647 h 1470"/>
                <a:gd name="T40" fmla="*/ 2147483647 w 2344"/>
                <a:gd name="T41" fmla="*/ 2147483647 h 1470"/>
                <a:gd name="T42" fmla="*/ 2147483647 w 2344"/>
                <a:gd name="T43" fmla="*/ 2147483647 h 1470"/>
                <a:gd name="T44" fmla="*/ 2147483647 w 2344"/>
                <a:gd name="T45" fmla="*/ 2147483647 h 1470"/>
                <a:gd name="T46" fmla="*/ 2147483647 w 2344"/>
                <a:gd name="T47" fmla="*/ 2147483647 h 1470"/>
                <a:gd name="T48" fmla="*/ 2147483647 w 2344"/>
                <a:gd name="T49" fmla="*/ 2147483647 h 1470"/>
                <a:gd name="T50" fmla="*/ 2147483647 w 2344"/>
                <a:gd name="T51" fmla="*/ 2147483647 h 1470"/>
                <a:gd name="T52" fmla="*/ 2147483647 w 2344"/>
                <a:gd name="T53" fmla="*/ 2147483647 h 1470"/>
                <a:gd name="T54" fmla="*/ 2147483647 w 2344"/>
                <a:gd name="T55" fmla="*/ 2147483647 h 1470"/>
                <a:gd name="T56" fmla="*/ 2147483647 w 2344"/>
                <a:gd name="T57" fmla="*/ 2147483647 h 1470"/>
                <a:gd name="T58" fmla="*/ 2147483647 w 2344"/>
                <a:gd name="T59" fmla="*/ 2147483647 h 1470"/>
                <a:gd name="T60" fmla="*/ 2147483647 w 2344"/>
                <a:gd name="T61" fmla="*/ 2147483647 h 1470"/>
                <a:gd name="T62" fmla="*/ 2147483647 w 2344"/>
                <a:gd name="T63" fmla="*/ 2147483647 h 1470"/>
                <a:gd name="T64" fmla="*/ 2147483647 w 2344"/>
                <a:gd name="T65" fmla="*/ 2147483647 h 1470"/>
                <a:gd name="T66" fmla="*/ 2147483647 w 2344"/>
                <a:gd name="T67" fmla="*/ 2147483647 h 1470"/>
                <a:gd name="T68" fmla="*/ 2147483647 w 2344"/>
                <a:gd name="T69" fmla="*/ 2147483647 h 1470"/>
                <a:gd name="T70" fmla="*/ 2147483647 w 2344"/>
                <a:gd name="T71" fmla="*/ 2147483647 h 1470"/>
                <a:gd name="T72" fmla="*/ 2147483647 w 2344"/>
                <a:gd name="T73" fmla="*/ 2147483647 h 1470"/>
                <a:gd name="T74" fmla="*/ 2147483647 w 2344"/>
                <a:gd name="T75" fmla="*/ 2147483647 h 1470"/>
                <a:gd name="T76" fmla="*/ 2147483647 w 2344"/>
                <a:gd name="T77" fmla="*/ 2147483647 h 1470"/>
                <a:gd name="T78" fmla="*/ 2147483647 w 2344"/>
                <a:gd name="T79" fmla="*/ 2147483647 h 1470"/>
                <a:gd name="T80" fmla="*/ 2147483647 w 2344"/>
                <a:gd name="T81" fmla="*/ 2147483647 h 1470"/>
                <a:gd name="T82" fmla="*/ 2147483647 w 2344"/>
                <a:gd name="T83" fmla="*/ 2147483647 h 1470"/>
                <a:gd name="T84" fmla="*/ 2147483647 w 2344"/>
                <a:gd name="T85" fmla="*/ 2147483647 h 1470"/>
                <a:gd name="T86" fmla="*/ 2147483647 w 2344"/>
                <a:gd name="T87" fmla="*/ 2147483647 h 1470"/>
                <a:gd name="T88" fmla="*/ 2147483647 w 2344"/>
                <a:gd name="T89" fmla="*/ 2147483647 h 1470"/>
                <a:gd name="T90" fmla="*/ 2147483647 w 2344"/>
                <a:gd name="T91" fmla="*/ 2147483647 h 1470"/>
                <a:gd name="T92" fmla="*/ 2147483647 w 2344"/>
                <a:gd name="T93" fmla="*/ 2147483647 h 1470"/>
                <a:gd name="T94" fmla="*/ 2147483647 w 2344"/>
                <a:gd name="T95" fmla="*/ 2147483647 h 1470"/>
                <a:gd name="T96" fmla="*/ 2147483647 w 2344"/>
                <a:gd name="T97" fmla="*/ 2147483647 h 1470"/>
                <a:gd name="T98" fmla="*/ 2147483647 w 2344"/>
                <a:gd name="T99" fmla="*/ 2147483647 h 1470"/>
                <a:gd name="T100" fmla="*/ 2147483647 w 2344"/>
                <a:gd name="T101" fmla="*/ 2147483647 h 1470"/>
                <a:gd name="T102" fmla="*/ 2147483647 w 2344"/>
                <a:gd name="T103" fmla="*/ 2147483647 h 1470"/>
                <a:gd name="T104" fmla="*/ 2147483647 w 2344"/>
                <a:gd name="T105" fmla="*/ 2147483647 h 1470"/>
                <a:gd name="T106" fmla="*/ 2147483647 w 2344"/>
                <a:gd name="T107" fmla="*/ 2147483647 h 1470"/>
                <a:gd name="T108" fmla="*/ 2147483647 w 2344"/>
                <a:gd name="T109" fmla="*/ 2147483647 h 1470"/>
                <a:gd name="T110" fmla="*/ 2147483647 w 2344"/>
                <a:gd name="T111" fmla="*/ 2147483647 h 1470"/>
                <a:gd name="T112" fmla="*/ 2147483647 w 2344"/>
                <a:gd name="T113" fmla="*/ 2147483647 h 1470"/>
                <a:gd name="T114" fmla="*/ 2147483647 w 2344"/>
                <a:gd name="T115" fmla="*/ 2147483647 h 1470"/>
                <a:gd name="T116" fmla="*/ 2147483647 w 2344"/>
                <a:gd name="T117" fmla="*/ 2147483647 h 1470"/>
                <a:gd name="T118" fmla="*/ 2147483647 w 2344"/>
                <a:gd name="T119" fmla="*/ 2147483647 h 1470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4"/>
                <a:gd name="T181" fmla="*/ 0 h 1470"/>
                <a:gd name="T182" fmla="*/ 2344 w 2344"/>
                <a:gd name="T183" fmla="*/ 1470 h 1470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4" h="1470">
                  <a:moveTo>
                    <a:pt x="1953" y="1470"/>
                  </a:moveTo>
                  <a:lnTo>
                    <a:pt x="1986" y="1362"/>
                  </a:lnTo>
                  <a:lnTo>
                    <a:pt x="2018" y="1254"/>
                  </a:lnTo>
                  <a:lnTo>
                    <a:pt x="2051" y="1146"/>
                  </a:lnTo>
                  <a:lnTo>
                    <a:pt x="2083" y="1038"/>
                  </a:lnTo>
                  <a:lnTo>
                    <a:pt x="2116" y="929"/>
                  </a:lnTo>
                  <a:lnTo>
                    <a:pt x="2149" y="821"/>
                  </a:lnTo>
                  <a:lnTo>
                    <a:pt x="2181" y="713"/>
                  </a:lnTo>
                  <a:lnTo>
                    <a:pt x="2214" y="605"/>
                  </a:lnTo>
                  <a:lnTo>
                    <a:pt x="2246" y="497"/>
                  </a:lnTo>
                  <a:lnTo>
                    <a:pt x="2279" y="389"/>
                  </a:lnTo>
                  <a:lnTo>
                    <a:pt x="2311" y="281"/>
                  </a:lnTo>
                  <a:lnTo>
                    <a:pt x="2344" y="172"/>
                  </a:lnTo>
                  <a:lnTo>
                    <a:pt x="2296" y="158"/>
                  </a:lnTo>
                  <a:lnTo>
                    <a:pt x="2249" y="145"/>
                  </a:lnTo>
                  <a:lnTo>
                    <a:pt x="2201" y="132"/>
                  </a:lnTo>
                  <a:lnTo>
                    <a:pt x="2153" y="120"/>
                  </a:lnTo>
                  <a:lnTo>
                    <a:pt x="2105" y="108"/>
                  </a:lnTo>
                  <a:lnTo>
                    <a:pt x="2057" y="97"/>
                  </a:lnTo>
                  <a:lnTo>
                    <a:pt x="2008" y="87"/>
                  </a:lnTo>
                  <a:lnTo>
                    <a:pt x="1960" y="77"/>
                  </a:lnTo>
                  <a:lnTo>
                    <a:pt x="1911" y="68"/>
                  </a:lnTo>
                  <a:lnTo>
                    <a:pt x="1862" y="59"/>
                  </a:lnTo>
                  <a:lnTo>
                    <a:pt x="1813" y="51"/>
                  </a:lnTo>
                  <a:lnTo>
                    <a:pt x="1764" y="43"/>
                  </a:lnTo>
                  <a:lnTo>
                    <a:pt x="1715" y="36"/>
                  </a:lnTo>
                  <a:lnTo>
                    <a:pt x="1666" y="30"/>
                  </a:lnTo>
                  <a:lnTo>
                    <a:pt x="1617" y="24"/>
                  </a:lnTo>
                  <a:lnTo>
                    <a:pt x="1568" y="19"/>
                  </a:lnTo>
                  <a:lnTo>
                    <a:pt x="1518" y="15"/>
                  </a:lnTo>
                  <a:lnTo>
                    <a:pt x="1469" y="11"/>
                  </a:lnTo>
                  <a:lnTo>
                    <a:pt x="1420" y="7"/>
                  </a:lnTo>
                  <a:lnTo>
                    <a:pt x="1370" y="5"/>
                  </a:lnTo>
                  <a:lnTo>
                    <a:pt x="1321" y="3"/>
                  </a:lnTo>
                  <a:lnTo>
                    <a:pt x="1271" y="1"/>
                  </a:lnTo>
                  <a:lnTo>
                    <a:pt x="1222" y="0"/>
                  </a:lnTo>
                  <a:lnTo>
                    <a:pt x="1172" y="0"/>
                  </a:lnTo>
                  <a:lnTo>
                    <a:pt x="1123" y="0"/>
                  </a:lnTo>
                  <a:lnTo>
                    <a:pt x="1073" y="1"/>
                  </a:lnTo>
                  <a:lnTo>
                    <a:pt x="1024" y="3"/>
                  </a:lnTo>
                  <a:lnTo>
                    <a:pt x="974" y="5"/>
                  </a:lnTo>
                  <a:lnTo>
                    <a:pt x="925" y="7"/>
                  </a:lnTo>
                  <a:lnTo>
                    <a:pt x="875" y="11"/>
                  </a:lnTo>
                  <a:lnTo>
                    <a:pt x="826" y="15"/>
                  </a:lnTo>
                  <a:lnTo>
                    <a:pt x="777" y="19"/>
                  </a:lnTo>
                  <a:lnTo>
                    <a:pt x="727" y="24"/>
                  </a:lnTo>
                  <a:lnTo>
                    <a:pt x="678" y="30"/>
                  </a:lnTo>
                  <a:lnTo>
                    <a:pt x="629" y="36"/>
                  </a:lnTo>
                  <a:lnTo>
                    <a:pt x="580" y="43"/>
                  </a:lnTo>
                  <a:lnTo>
                    <a:pt x="531" y="51"/>
                  </a:lnTo>
                  <a:lnTo>
                    <a:pt x="482" y="59"/>
                  </a:lnTo>
                  <a:lnTo>
                    <a:pt x="433" y="68"/>
                  </a:lnTo>
                  <a:lnTo>
                    <a:pt x="385" y="77"/>
                  </a:lnTo>
                  <a:lnTo>
                    <a:pt x="336" y="87"/>
                  </a:lnTo>
                  <a:lnTo>
                    <a:pt x="288" y="97"/>
                  </a:lnTo>
                  <a:lnTo>
                    <a:pt x="239" y="108"/>
                  </a:lnTo>
                  <a:lnTo>
                    <a:pt x="191" y="120"/>
                  </a:lnTo>
                  <a:lnTo>
                    <a:pt x="143" y="132"/>
                  </a:lnTo>
                  <a:lnTo>
                    <a:pt x="96" y="145"/>
                  </a:lnTo>
                  <a:lnTo>
                    <a:pt x="48" y="158"/>
                  </a:lnTo>
                  <a:lnTo>
                    <a:pt x="0" y="172"/>
                  </a:lnTo>
                  <a:lnTo>
                    <a:pt x="33" y="281"/>
                  </a:lnTo>
                  <a:lnTo>
                    <a:pt x="66" y="389"/>
                  </a:lnTo>
                  <a:lnTo>
                    <a:pt x="98" y="497"/>
                  </a:lnTo>
                  <a:lnTo>
                    <a:pt x="131" y="605"/>
                  </a:lnTo>
                  <a:lnTo>
                    <a:pt x="163" y="713"/>
                  </a:lnTo>
                  <a:lnTo>
                    <a:pt x="196" y="821"/>
                  </a:lnTo>
                  <a:lnTo>
                    <a:pt x="228" y="929"/>
                  </a:lnTo>
                  <a:lnTo>
                    <a:pt x="261" y="1038"/>
                  </a:lnTo>
                  <a:lnTo>
                    <a:pt x="293" y="1146"/>
                  </a:lnTo>
                  <a:lnTo>
                    <a:pt x="326" y="1254"/>
                  </a:lnTo>
                  <a:lnTo>
                    <a:pt x="358" y="1362"/>
                  </a:lnTo>
                  <a:lnTo>
                    <a:pt x="391" y="1470"/>
                  </a:lnTo>
                  <a:lnTo>
                    <a:pt x="423" y="1461"/>
                  </a:lnTo>
                  <a:lnTo>
                    <a:pt x="454" y="1452"/>
                  </a:lnTo>
                  <a:lnTo>
                    <a:pt x="486" y="1443"/>
                  </a:lnTo>
                  <a:lnTo>
                    <a:pt x="518" y="1435"/>
                  </a:lnTo>
                  <a:lnTo>
                    <a:pt x="550" y="1427"/>
                  </a:lnTo>
                  <a:lnTo>
                    <a:pt x="583" y="1420"/>
                  </a:lnTo>
                  <a:lnTo>
                    <a:pt x="615" y="1413"/>
                  </a:lnTo>
                  <a:lnTo>
                    <a:pt x="647" y="1406"/>
                  </a:lnTo>
                  <a:lnTo>
                    <a:pt x="680" y="1400"/>
                  </a:lnTo>
                  <a:lnTo>
                    <a:pt x="712" y="1394"/>
                  </a:lnTo>
                  <a:lnTo>
                    <a:pt x="745" y="1389"/>
                  </a:lnTo>
                  <a:lnTo>
                    <a:pt x="777" y="1384"/>
                  </a:lnTo>
                  <a:lnTo>
                    <a:pt x="810" y="1379"/>
                  </a:lnTo>
                  <a:lnTo>
                    <a:pt x="843" y="1375"/>
                  </a:lnTo>
                  <a:lnTo>
                    <a:pt x="876" y="1371"/>
                  </a:lnTo>
                  <a:lnTo>
                    <a:pt x="909" y="1368"/>
                  </a:lnTo>
                  <a:lnTo>
                    <a:pt x="941" y="1365"/>
                  </a:lnTo>
                  <a:lnTo>
                    <a:pt x="974" y="1362"/>
                  </a:lnTo>
                  <a:lnTo>
                    <a:pt x="1007" y="1360"/>
                  </a:lnTo>
                  <a:lnTo>
                    <a:pt x="1040" y="1358"/>
                  </a:lnTo>
                  <a:lnTo>
                    <a:pt x="1073" y="1357"/>
                  </a:lnTo>
                  <a:lnTo>
                    <a:pt x="1106" y="1356"/>
                  </a:lnTo>
                  <a:lnTo>
                    <a:pt x="1139" y="1355"/>
                  </a:lnTo>
                  <a:lnTo>
                    <a:pt x="1172" y="1355"/>
                  </a:lnTo>
                  <a:lnTo>
                    <a:pt x="1205" y="1355"/>
                  </a:lnTo>
                  <a:lnTo>
                    <a:pt x="1238" y="1356"/>
                  </a:lnTo>
                  <a:lnTo>
                    <a:pt x="1271" y="1357"/>
                  </a:lnTo>
                  <a:lnTo>
                    <a:pt x="1304" y="1358"/>
                  </a:lnTo>
                  <a:lnTo>
                    <a:pt x="1337" y="1360"/>
                  </a:lnTo>
                  <a:lnTo>
                    <a:pt x="1370" y="1362"/>
                  </a:lnTo>
                  <a:lnTo>
                    <a:pt x="1403" y="1365"/>
                  </a:lnTo>
                  <a:lnTo>
                    <a:pt x="1436" y="1368"/>
                  </a:lnTo>
                  <a:lnTo>
                    <a:pt x="1469" y="1371"/>
                  </a:lnTo>
                  <a:lnTo>
                    <a:pt x="1501" y="1375"/>
                  </a:lnTo>
                  <a:lnTo>
                    <a:pt x="1534" y="1379"/>
                  </a:lnTo>
                  <a:lnTo>
                    <a:pt x="1567" y="1384"/>
                  </a:lnTo>
                  <a:lnTo>
                    <a:pt x="1600" y="1389"/>
                  </a:lnTo>
                  <a:lnTo>
                    <a:pt x="1632" y="1394"/>
                  </a:lnTo>
                  <a:lnTo>
                    <a:pt x="1665" y="1400"/>
                  </a:lnTo>
                  <a:lnTo>
                    <a:pt x="1697" y="1406"/>
                  </a:lnTo>
                  <a:lnTo>
                    <a:pt x="1730" y="1413"/>
                  </a:lnTo>
                  <a:lnTo>
                    <a:pt x="1762" y="1420"/>
                  </a:lnTo>
                  <a:lnTo>
                    <a:pt x="1794" y="1427"/>
                  </a:lnTo>
                  <a:lnTo>
                    <a:pt x="1826" y="1435"/>
                  </a:lnTo>
                  <a:lnTo>
                    <a:pt x="1858" y="1443"/>
                  </a:lnTo>
                  <a:lnTo>
                    <a:pt x="1890" y="1452"/>
                  </a:lnTo>
                  <a:lnTo>
                    <a:pt x="1922" y="1461"/>
                  </a:lnTo>
                  <a:lnTo>
                    <a:pt x="1953" y="1470"/>
                  </a:lnTo>
                </a:path>
              </a:pathLst>
            </a:custGeom>
            <a:solidFill>
              <a:srgbClr val="FAC090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26" name="Dial Panel #2"/>
            <xdr:cNvSpPr>
              <a:spLocks/>
            </xdr:cNvSpPr>
          </xdr:nvSpPr>
          <xdr:spPr bwMode="auto">
            <a:xfrm>
              <a:off x="565940" y="1258057"/>
              <a:ext cx="1054698" cy="991636"/>
            </a:xfrm>
            <a:custGeom>
              <a:avLst/>
              <a:gdLst>
                <a:gd name="T0" fmla="*/ 2147483647 w 2343"/>
                <a:gd name="T1" fmla="*/ 2147483647 h 2198"/>
                <a:gd name="T2" fmla="*/ 2147483647 w 2343"/>
                <a:gd name="T3" fmla="*/ 2147483647 h 2198"/>
                <a:gd name="T4" fmla="*/ 2147483647 w 2343"/>
                <a:gd name="T5" fmla="*/ 2147483647 h 2198"/>
                <a:gd name="T6" fmla="*/ 2147483647 w 2343"/>
                <a:gd name="T7" fmla="*/ 2147483647 h 2198"/>
                <a:gd name="T8" fmla="*/ 2147483647 w 2343"/>
                <a:gd name="T9" fmla="*/ 2147483647 h 2198"/>
                <a:gd name="T10" fmla="*/ 2147483647 w 2343"/>
                <a:gd name="T11" fmla="*/ 2147483647 h 2198"/>
                <a:gd name="T12" fmla="*/ 2147483647 w 2343"/>
                <a:gd name="T13" fmla="*/ 2147483647 h 2198"/>
                <a:gd name="T14" fmla="*/ 2147483647 w 2343"/>
                <a:gd name="T15" fmla="*/ 2147483647 h 2198"/>
                <a:gd name="T16" fmla="*/ 2147483647 w 2343"/>
                <a:gd name="T17" fmla="*/ 2147483647 h 2198"/>
                <a:gd name="T18" fmla="*/ 2147483647 w 2343"/>
                <a:gd name="T19" fmla="*/ 2147483647 h 2198"/>
                <a:gd name="T20" fmla="*/ 2147483647 w 2343"/>
                <a:gd name="T21" fmla="*/ 2147483647 h 2198"/>
                <a:gd name="T22" fmla="*/ 2147483647 w 2343"/>
                <a:gd name="T23" fmla="*/ 2147483647 h 2198"/>
                <a:gd name="T24" fmla="*/ 2147483647 w 2343"/>
                <a:gd name="T25" fmla="*/ 2147483647 h 2198"/>
                <a:gd name="T26" fmla="*/ 2147483647 w 2343"/>
                <a:gd name="T27" fmla="*/ 2147483647 h 2198"/>
                <a:gd name="T28" fmla="*/ 2147483647 w 2343"/>
                <a:gd name="T29" fmla="*/ 2147483647 h 2198"/>
                <a:gd name="T30" fmla="*/ 2147483647 w 2343"/>
                <a:gd name="T31" fmla="*/ 2147483647 h 2198"/>
                <a:gd name="T32" fmla="*/ 2147483647 w 2343"/>
                <a:gd name="T33" fmla="*/ 2147483647 h 2198"/>
                <a:gd name="T34" fmla="*/ 2147483647 w 2343"/>
                <a:gd name="T35" fmla="*/ 2147483647 h 2198"/>
                <a:gd name="T36" fmla="*/ 2147483647 w 2343"/>
                <a:gd name="T37" fmla="*/ 2147483647 h 2198"/>
                <a:gd name="T38" fmla="*/ 2147483647 w 2343"/>
                <a:gd name="T39" fmla="*/ 2147483647 h 2198"/>
                <a:gd name="T40" fmla="*/ 2147483647 w 2343"/>
                <a:gd name="T41" fmla="*/ 2147483647 h 2198"/>
                <a:gd name="T42" fmla="*/ 2147483647 w 2343"/>
                <a:gd name="T43" fmla="*/ 2147483647 h 2198"/>
                <a:gd name="T44" fmla="*/ 2147483647 w 2343"/>
                <a:gd name="T45" fmla="*/ 2147483647 h 2198"/>
                <a:gd name="T46" fmla="*/ 2147483647 w 2343"/>
                <a:gd name="T47" fmla="*/ 2147483647 h 2198"/>
                <a:gd name="T48" fmla="*/ 2147483647 w 2343"/>
                <a:gd name="T49" fmla="*/ 2147483647 h 2198"/>
                <a:gd name="T50" fmla="*/ 2147483647 w 2343"/>
                <a:gd name="T51" fmla="*/ 2147483647 h 2198"/>
                <a:gd name="T52" fmla="*/ 2147483647 w 2343"/>
                <a:gd name="T53" fmla="*/ 2147483647 h 2198"/>
                <a:gd name="T54" fmla="*/ 2147483647 w 2343"/>
                <a:gd name="T55" fmla="*/ 2147483647 h 2198"/>
                <a:gd name="T56" fmla="*/ 2147483647 w 2343"/>
                <a:gd name="T57" fmla="*/ 2147483647 h 2198"/>
                <a:gd name="T58" fmla="*/ 2147483647 w 2343"/>
                <a:gd name="T59" fmla="*/ 2147483647 h 2198"/>
                <a:gd name="T60" fmla="*/ 2147483647 w 2343"/>
                <a:gd name="T61" fmla="*/ 2147483647 h 2198"/>
                <a:gd name="T62" fmla="*/ 2147483647 w 2343"/>
                <a:gd name="T63" fmla="*/ 2147483647 h 2198"/>
                <a:gd name="T64" fmla="*/ 2147483647 w 2343"/>
                <a:gd name="T65" fmla="*/ 2147483647 h 2198"/>
                <a:gd name="T66" fmla="*/ 2147483647 w 2343"/>
                <a:gd name="T67" fmla="*/ 2147483647 h 2198"/>
                <a:gd name="T68" fmla="*/ 2147483647 w 2343"/>
                <a:gd name="T69" fmla="*/ 2147483647 h 2198"/>
                <a:gd name="T70" fmla="*/ 2147483647 w 2343"/>
                <a:gd name="T71" fmla="*/ 2147483647 h 2198"/>
                <a:gd name="T72" fmla="*/ 2147483647 w 2343"/>
                <a:gd name="T73" fmla="*/ 2147483647 h 2198"/>
                <a:gd name="T74" fmla="*/ 2147483647 w 2343"/>
                <a:gd name="T75" fmla="*/ 2147483647 h 2198"/>
                <a:gd name="T76" fmla="*/ 2147483647 w 2343"/>
                <a:gd name="T77" fmla="*/ 2147483647 h 2198"/>
                <a:gd name="T78" fmla="*/ 2147483647 w 2343"/>
                <a:gd name="T79" fmla="*/ 2147483647 h 2198"/>
                <a:gd name="T80" fmla="*/ 2147483647 w 2343"/>
                <a:gd name="T81" fmla="*/ 2147483647 h 2198"/>
                <a:gd name="T82" fmla="*/ 2147483647 w 2343"/>
                <a:gd name="T83" fmla="*/ 2147483647 h 2198"/>
                <a:gd name="T84" fmla="*/ 2147483647 w 2343"/>
                <a:gd name="T85" fmla="*/ 2147483647 h 2198"/>
                <a:gd name="T86" fmla="*/ 2147483647 w 2343"/>
                <a:gd name="T87" fmla="*/ 2147483647 h 2198"/>
                <a:gd name="T88" fmla="*/ 2147483647 w 2343"/>
                <a:gd name="T89" fmla="*/ 2147483647 h 2198"/>
                <a:gd name="T90" fmla="*/ 2147483647 w 2343"/>
                <a:gd name="T91" fmla="*/ 2147483647 h 2198"/>
                <a:gd name="T92" fmla="*/ 2147483647 w 2343"/>
                <a:gd name="T93" fmla="*/ 2147483647 h 2198"/>
                <a:gd name="T94" fmla="*/ 2147483647 w 2343"/>
                <a:gd name="T95" fmla="*/ 2147483647 h 2198"/>
                <a:gd name="T96" fmla="*/ 2147483647 w 2343"/>
                <a:gd name="T97" fmla="*/ 2147483647 h 2198"/>
                <a:gd name="T98" fmla="*/ 2147483647 w 2343"/>
                <a:gd name="T99" fmla="*/ 2147483647 h 2198"/>
                <a:gd name="T100" fmla="*/ 2147483647 w 2343"/>
                <a:gd name="T101" fmla="*/ 2147483647 h 2198"/>
                <a:gd name="T102" fmla="*/ 2147483647 w 2343"/>
                <a:gd name="T103" fmla="*/ 2147483647 h 2198"/>
                <a:gd name="T104" fmla="*/ 2147483647 w 2343"/>
                <a:gd name="T105" fmla="*/ 2147483647 h 2198"/>
                <a:gd name="T106" fmla="*/ 2147483647 w 2343"/>
                <a:gd name="T107" fmla="*/ 2147483647 h 2198"/>
                <a:gd name="T108" fmla="*/ 2147483647 w 2343"/>
                <a:gd name="T109" fmla="*/ 2147483647 h 2198"/>
                <a:gd name="T110" fmla="*/ 2147483647 w 2343"/>
                <a:gd name="T111" fmla="*/ 2147483647 h 2198"/>
                <a:gd name="T112" fmla="*/ 2147483647 w 2343"/>
                <a:gd name="T113" fmla="*/ 2147483647 h 2198"/>
                <a:gd name="T114" fmla="*/ 2147483647 w 2343"/>
                <a:gd name="T115" fmla="*/ 2147483647 h 2198"/>
                <a:gd name="T116" fmla="*/ 2147483647 w 2343"/>
                <a:gd name="T117" fmla="*/ 2147483647 h 2198"/>
                <a:gd name="T118" fmla="*/ 2147483647 w 2343"/>
                <a:gd name="T119" fmla="*/ 2147483647 h 219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3"/>
                <a:gd name="T181" fmla="*/ 0 h 2198"/>
                <a:gd name="T182" fmla="*/ 2343 w 2343"/>
                <a:gd name="T183" fmla="*/ 2198 h 219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3" h="2198">
                  <a:moveTo>
                    <a:pt x="2343" y="1280"/>
                  </a:moveTo>
                  <a:lnTo>
                    <a:pt x="2305" y="1173"/>
                  </a:lnTo>
                  <a:lnTo>
                    <a:pt x="2268" y="1066"/>
                  </a:lnTo>
                  <a:lnTo>
                    <a:pt x="2231" y="960"/>
                  </a:lnTo>
                  <a:lnTo>
                    <a:pt x="2194" y="853"/>
                  </a:lnTo>
                  <a:lnTo>
                    <a:pt x="2156" y="747"/>
                  </a:lnTo>
                  <a:lnTo>
                    <a:pt x="2119" y="640"/>
                  </a:lnTo>
                  <a:lnTo>
                    <a:pt x="2082" y="533"/>
                  </a:lnTo>
                  <a:lnTo>
                    <a:pt x="2045" y="427"/>
                  </a:lnTo>
                  <a:lnTo>
                    <a:pt x="2007" y="320"/>
                  </a:lnTo>
                  <a:lnTo>
                    <a:pt x="1970" y="213"/>
                  </a:lnTo>
                  <a:lnTo>
                    <a:pt x="1933" y="107"/>
                  </a:lnTo>
                  <a:lnTo>
                    <a:pt x="1896" y="0"/>
                  </a:lnTo>
                  <a:lnTo>
                    <a:pt x="1849" y="17"/>
                  </a:lnTo>
                  <a:lnTo>
                    <a:pt x="1803" y="34"/>
                  </a:lnTo>
                  <a:lnTo>
                    <a:pt x="1757" y="52"/>
                  </a:lnTo>
                  <a:lnTo>
                    <a:pt x="1711" y="70"/>
                  </a:lnTo>
                  <a:lnTo>
                    <a:pt x="1665" y="89"/>
                  </a:lnTo>
                  <a:lnTo>
                    <a:pt x="1619" y="108"/>
                  </a:lnTo>
                  <a:lnTo>
                    <a:pt x="1574" y="128"/>
                  </a:lnTo>
                  <a:lnTo>
                    <a:pt x="1529" y="149"/>
                  </a:lnTo>
                  <a:lnTo>
                    <a:pt x="1484" y="170"/>
                  </a:lnTo>
                  <a:lnTo>
                    <a:pt x="1439" y="192"/>
                  </a:lnTo>
                  <a:lnTo>
                    <a:pt x="1395" y="214"/>
                  </a:lnTo>
                  <a:lnTo>
                    <a:pt x="1351" y="236"/>
                  </a:lnTo>
                  <a:lnTo>
                    <a:pt x="1307" y="260"/>
                  </a:lnTo>
                  <a:lnTo>
                    <a:pt x="1264" y="283"/>
                  </a:lnTo>
                  <a:lnTo>
                    <a:pt x="1221" y="308"/>
                  </a:lnTo>
                  <a:lnTo>
                    <a:pt x="1178" y="333"/>
                  </a:lnTo>
                  <a:lnTo>
                    <a:pt x="1135" y="358"/>
                  </a:lnTo>
                  <a:lnTo>
                    <a:pt x="1093" y="384"/>
                  </a:lnTo>
                  <a:lnTo>
                    <a:pt x="1051" y="410"/>
                  </a:lnTo>
                  <a:lnTo>
                    <a:pt x="1009" y="437"/>
                  </a:lnTo>
                  <a:lnTo>
                    <a:pt x="968" y="464"/>
                  </a:lnTo>
                  <a:lnTo>
                    <a:pt x="927" y="492"/>
                  </a:lnTo>
                  <a:lnTo>
                    <a:pt x="887" y="520"/>
                  </a:lnTo>
                  <a:lnTo>
                    <a:pt x="846" y="549"/>
                  </a:lnTo>
                  <a:lnTo>
                    <a:pt x="807" y="579"/>
                  </a:lnTo>
                  <a:lnTo>
                    <a:pt x="767" y="609"/>
                  </a:lnTo>
                  <a:lnTo>
                    <a:pt x="728" y="639"/>
                  </a:lnTo>
                  <a:lnTo>
                    <a:pt x="689" y="670"/>
                  </a:lnTo>
                  <a:lnTo>
                    <a:pt x="651" y="701"/>
                  </a:lnTo>
                  <a:lnTo>
                    <a:pt x="613" y="733"/>
                  </a:lnTo>
                  <a:lnTo>
                    <a:pt x="575" y="765"/>
                  </a:lnTo>
                  <a:lnTo>
                    <a:pt x="538" y="797"/>
                  </a:lnTo>
                  <a:lnTo>
                    <a:pt x="501" y="831"/>
                  </a:lnTo>
                  <a:lnTo>
                    <a:pt x="465" y="864"/>
                  </a:lnTo>
                  <a:lnTo>
                    <a:pt x="428" y="898"/>
                  </a:lnTo>
                  <a:lnTo>
                    <a:pt x="393" y="933"/>
                  </a:lnTo>
                  <a:lnTo>
                    <a:pt x="358" y="967"/>
                  </a:lnTo>
                  <a:lnTo>
                    <a:pt x="323" y="1003"/>
                  </a:lnTo>
                  <a:lnTo>
                    <a:pt x="289" y="1038"/>
                  </a:lnTo>
                  <a:lnTo>
                    <a:pt x="255" y="1075"/>
                  </a:lnTo>
                  <a:lnTo>
                    <a:pt x="221" y="1111"/>
                  </a:lnTo>
                  <a:lnTo>
                    <a:pt x="188" y="1148"/>
                  </a:lnTo>
                  <a:lnTo>
                    <a:pt x="156" y="1185"/>
                  </a:lnTo>
                  <a:lnTo>
                    <a:pt x="124" y="1223"/>
                  </a:lnTo>
                  <a:lnTo>
                    <a:pt x="92" y="1261"/>
                  </a:lnTo>
                  <a:lnTo>
                    <a:pt x="61" y="1300"/>
                  </a:lnTo>
                  <a:lnTo>
                    <a:pt x="30" y="1338"/>
                  </a:lnTo>
                  <a:lnTo>
                    <a:pt x="0" y="1378"/>
                  </a:lnTo>
                  <a:lnTo>
                    <a:pt x="90" y="1446"/>
                  </a:lnTo>
                  <a:lnTo>
                    <a:pt x="180" y="1514"/>
                  </a:lnTo>
                  <a:lnTo>
                    <a:pt x="270" y="1583"/>
                  </a:lnTo>
                  <a:lnTo>
                    <a:pt x="359" y="1651"/>
                  </a:lnTo>
                  <a:lnTo>
                    <a:pt x="449" y="1719"/>
                  </a:lnTo>
                  <a:lnTo>
                    <a:pt x="539" y="1788"/>
                  </a:lnTo>
                  <a:lnTo>
                    <a:pt x="629" y="1856"/>
                  </a:lnTo>
                  <a:lnTo>
                    <a:pt x="719" y="1924"/>
                  </a:lnTo>
                  <a:lnTo>
                    <a:pt x="809" y="1993"/>
                  </a:lnTo>
                  <a:lnTo>
                    <a:pt x="899" y="2061"/>
                  </a:lnTo>
                  <a:lnTo>
                    <a:pt x="989" y="2130"/>
                  </a:lnTo>
                  <a:lnTo>
                    <a:pt x="1079" y="2198"/>
                  </a:lnTo>
                  <a:lnTo>
                    <a:pt x="1099" y="2172"/>
                  </a:lnTo>
                  <a:lnTo>
                    <a:pt x="1119" y="2146"/>
                  </a:lnTo>
                  <a:lnTo>
                    <a:pt x="1140" y="2120"/>
                  </a:lnTo>
                  <a:lnTo>
                    <a:pt x="1161" y="2095"/>
                  </a:lnTo>
                  <a:lnTo>
                    <a:pt x="1182" y="2070"/>
                  </a:lnTo>
                  <a:lnTo>
                    <a:pt x="1204" y="2045"/>
                  </a:lnTo>
                  <a:lnTo>
                    <a:pt x="1226" y="2020"/>
                  </a:lnTo>
                  <a:lnTo>
                    <a:pt x="1248" y="1996"/>
                  </a:lnTo>
                  <a:lnTo>
                    <a:pt x="1271" y="1972"/>
                  </a:lnTo>
                  <a:lnTo>
                    <a:pt x="1294" y="1948"/>
                  </a:lnTo>
                  <a:lnTo>
                    <a:pt x="1317" y="1924"/>
                  </a:lnTo>
                  <a:lnTo>
                    <a:pt x="1341" y="1901"/>
                  </a:lnTo>
                  <a:lnTo>
                    <a:pt x="1364" y="1878"/>
                  </a:lnTo>
                  <a:lnTo>
                    <a:pt x="1388" y="1856"/>
                  </a:lnTo>
                  <a:lnTo>
                    <a:pt x="1413" y="1833"/>
                  </a:lnTo>
                  <a:lnTo>
                    <a:pt x="1437" y="1811"/>
                  </a:lnTo>
                  <a:lnTo>
                    <a:pt x="1462" y="1789"/>
                  </a:lnTo>
                  <a:lnTo>
                    <a:pt x="1487" y="1768"/>
                  </a:lnTo>
                  <a:lnTo>
                    <a:pt x="1513" y="1747"/>
                  </a:lnTo>
                  <a:lnTo>
                    <a:pt x="1538" y="1726"/>
                  </a:lnTo>
                  <a:lnTo>
                    <a:pt x="1564" y="1705"/>
                  </a:lnTo>
                  <a:lnTo>
                    <a:pt x="1590" y="1685"/>
                  </a:lnTo>
                  <a:lnTo>
                    <a:pt x="1616" y="1665"/>
                  </a:lnTo>
                  <a:lnTo>
                    <a:pt x="1643" y="1646"/>
                  </a:lnTo>
                  <a:lnTo>
                    <a:pt x="1670" y="1626"/>
                  </a:lnTo>
                  <a:lnTo>
                    <a:pt x="1697" y="1608"/>
                  </a:lnTo>
                  <a:lnTo>
                    <a:pt x="1724" y="1589"/>
                  </a:lnTo>
                  <a:lnTo>
                    <a:pt x="1752" y="1571"/>
                  </a:lnTo>
                  <a:lnTo>
                    <a:pt x="1779" y="1553"/>
                  </a:lnTo>
                  <a:lnTo>
                    <a:pt x="1807" y="1535"/>
                  </a:lnTo>
                  <a:lnTo>
                    <a:pt x="1836" y="1518"/>
                  </a:lnTo>
                  <a:lnTo>
                    <a:pt x="1864" y="1501"/>
                  </a:lnTo>
                  <a:lnTo>
                    <a:pt x="1892" y="1485"/>
                  </a:lnTo>
                  <a:lnTo>
                    <a:pt x="1921" y="1468"/>
                  </a:lnTo>
                  <a:lnTo>
                    <a:pt x="1950" y="1453"/>
                  </a:lnTo>
                  <a:lnTo>
                    <a:pt x="1979" y="1437"/>
                  </a:lnTo>
                  <a:lnTo>
                    <a:pt x="2009" y="1422"/>
                  </a:lnTo>
                  <a:lnTo>
                    <a:pt x="2038" y="1407"/>
                  </a:lnTo>
                  <a:lnTo>
                    <a:pt x="2068" y="1393"/>
                  </a:lnTo>
                  <a:lnTo>
                    <a:pt x="2098" y="1379"/>
                  </a:lnTo>
                  <a:lnTo>
                    <a:pt x="2128" y="1365"/>
                  </a:lnTo>
                  <a:lnTo>
                    <a:pt x="2158" y="1352"/>
                  </a:lnTo>
                  <a:lnTo>
                    <a:pt x="2189" y="1339"/>
                  </a:lnTo>
                  <a:lnTo>
                    <a:pt x="2219" y="1326"/>
                  </a:lnTo>
                  <a:lnTo>
                    <a:pt x="2250" y="1314"/>
                  </a:lnTo>
                  <a:lnTo>
                    <a:pt x="2281" y="1302"/>
                  </a:lnTo>
                  <a:lnTo>
                    <a:pt x="2311" y="1291"/>
                  </a:lnTo>
                  <a:lnTo>
                    <a:pt x="2343" y="1280"/>
                  </a:lnTo>
                </a:path>
              </a:pathLst>
            </a:custGeom>
            <a:solidFill>
              <a:srgbClr val="FFC229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27" name="Dial Panel #1"/>
            <xdr:cNvSpPr>
              <a:spLocks/>
            </xdr:cNvSpPr>
          </xdr:nvSpPr>
          <xdr:spPr bwMode="auto">
            <a:xfrm>
              <a:off x="193063" y="1944261"/>
              <a:ext cx="827134" cy="1018705"/>
            </a:xfrm>
            <a:custGeom>
              <a:avLst/>
              <a:gdLst>
                <a:gd name="T0" fmla="*/ 2147483647 w 1838"/>
                <a:gd name="T1" fmla="*/ 2147483647 h 2258"/>
                <a:gd name="T2" fmla="*/ 2147483647 w 1838"/>
                <a:gd name="T3" fmla="*/ 2147483647 h 2258"/>
                <a:gd name="T4" fmla="*/ 2147483647 w 1838"/>
                <a:gd name="T5" fmla="*/ 2147483647 h 2258"/>
                <a:gd name="T6" fmla="*/ 2147483647 w 1838"/>
                <a:gd name="T7" fmla="*/ 2147483647 h 2258"/>
                <a:gd name="T8" fmla="*/ 2147483647 w 1838"/>
                <a:gd name="T9" fmla="*/ 2147483647 h 2258"/>
                <a:gd name="T10" fmla="*/ 2147483647 w 1838"/>
                <a:gd name="T11" fmla="*/ 2147483647 h 2258"/>
                <a:gd name="T12" fmla="*/ 2147483647 w 1838"/>
                <a:gd name="T13" fmla="*/ 2147483647 h 2258"/>
                <a:gd name="T14" fmla="*/ 2147483647 w 1838"/>
                <a:gd name="T15" fmla="*/ 2147483647 h 2258"/>
                <a:gd name="T16" fmla="*/ 2147483647 w 1838"/>
                <a:gd name="T17" fmla="*/ 2147483647 h 2258"/>
                <a:gd name="T18" fmla="*/ 2147483647 w 1838"/>
                <a:gd name="T19" fmla="*/ 2147483647 h 2258"/>
                <a:gd name="T20" fmla="*/ 2147483647 w 1838"/>
                <a:gd name="T21" fmla="*/ 2147483647 h 2258"/>
                <a:gd name="T22" fmla="*/ 2147483647 w 1838"/>
                <a:gd name="T23" fmla="*/ 2147483647 h 2258"/>
                <a:gd name="T24" fmla="*/ 2147483647 w 1838"/>
                <a:gd name="T25" fmla="*/ 2147483647 h 2258"/>
                <a:gd name="T26" fmla="*/ 2147483647 w 1838"/>
                <a:gd name="T27" fmla="*/ 2147483647 h 2258"/>
                <a:gd name="T28" fmla="*/ 2147483647 w 1838"/>
                <a:gd name="T29" fmla="*/ 2147483647 h 2258"/>
                <a:gd name="T30" fmla="*/ 2147483647 w 1838"/>
                <a:gd name="T31" fmla="*/ 2147483647 h 2258"/>
                <a:gd name="T32" fmla="*/ 2147483647 w 1838"/>
                <a:gd name="T33" fmla="*/ 2147483647 h 2258"/>
                <a:gd name="T34" fmla="*/ 2147483647 w 1838"/>
                <a:gd name="T35" fmla="*/ 2147483647 h 2258"/>
                <a:gd name="T36" fmla="*/ 2147483647 w 1838"/>
                <a:gd name="T37" fmla="*/ 2147483647 h 2258"/>
                <a:gd name="T38" fmla="*/ 2147483647 w 1838"/>
                <a:gd name="T39" fmla="*/ 2147483647 h 2258"/>
                <a:gd name="T40" fmla="*/ 2147483647 w 1838"/>
                <a:gd name="T41" fmla="*/ 2147483647 h 2258"/>
                <a:gd name="T42" fmla="*/ 2147483647 w 1838"/>
                <a:gd name="T43" fmla="*/ 2147483647 h 2258"/>
                <a:gd name="T44" fmla="*/ 2147483647 w 1838"/>
                <a:gd name="T45" fmla="*/ 2147483647 h 2258"/>
                <a:gd name="T46" fmla="*/ 2147483647 w 1838"/>
                <a:gd name="T47" fmla="*/ 2147483647 h 2258"/>
                <a:gd name="T48" fmla="*/ 2147483647 w 1838"/>
                <a:gd name="T49" fmla="*/ 2147483647 h 2258"/>
                <a:gd name="T50" fmla="*/ 2147483647 w 1838"/>
                <a:gd name="T51" fmla="*/ 2147483647 h 2258"/>
                <a:gd name="T52" fmla="*/ 2147483647 w 1838"/>
                <a:gd name="T53" fmla="*/ 2147483647 h 2258"/>
                <a:gd name="T54" fmla="*/ 2147483647 w 1838"/>
                <a:gd name="T55" fmla="*/ 2147483647 h 2258"/>
                <a:gd name="T56" fmla="*/ 2147483647 w 1838"/>
                <a:gd name="T57" fmla="*/ 2147483647 h 2258"/>
                <a:gd name="T58" fmla="*/ 2147483647 w 1838"/>
                <a:gd name="T59" fmla="*/ 2147483647 h 2258"/>
                <a:gd name="T60" fmla="*/ 2147483647 w 1838"/>
                <a:gd name="T61" fmla="*/ 2147483647 h 2258"/>
                <a:gd name="T62" fmla="*/ 2147483647 w 1838"/>
                <a:gd name="T63" fmla="*/ 2147483647 h 2258"/>
                <a:gd name="T64" fmla="*/ 2147483647 w 1838"/>
                <a:gd name="T65" fmla="*/ 2147483647 h 2258"/>
                <a:gd name="T66" fmla="*/ 2147483647 w 1838"/>
                <a:gd name="T67" fmla="*/ 2147483647 h 2258"/>
                <a:gd name="T68" fmla="*/ 2147483647 w 1838"/>
                <a:gd name="T69" fmla="*/ 2147483647 h 2258"/>
                <a:gd name="T70" fmla="*/ 2147483647 w 1838"/>
                <a:gd name="T71" fmla="*/ 2147483647 h 2258"/>
                <a:gd name="T72" fmla="*/ 2147483647 w 1838"/>
                <a:gd name="T73" fmla="*/ 2147483647 h 2258"/>
                <a:gd name="T74" fmla="*/ 2147483647 w 1838"/>
                <a:gd name="T75" fmla="*/ 2147483647 h 2258"/>
                <a:gd name="T76" fmla="*/ 2147483647 w 1838"/>
                <a:gd name="T77" fmla="*/ 2147483647 h 2258"/>
                <a:gd name="T78" fmla="*/ 2147483647 w 1838"/>
                <a:gd name="T79" fmla="*/ 2147483647 h 2258"/>
                <a:gd name="T80" fmla="*/ 2147483647 w 1838"/>
                <a:gd name="T81" fmla="*/ 2147483647 h 2258"/>
                <a:gd name="T82" fmla="*/ 2147483647 w 1838"/>
                <a:gd name="T83" fmla="*/ 2147483647 h 2258"/>
                <a:gd name="T84" fmla="*/ 2147483647 w 1838"/>
                <a:gd name="T85" fmla="*/ 2147483647 h 2258"/>
                <a:gd name="T86" fmla="*/ 2147483647 w 1838"/>
                <a:gd name="T87" fmla="*/ 2147483647 h 2258"/>
                <a:gd name="T88" fmla="*/ 2147483647 w 1838"/>
                <a:gd name="T89" fmla="*/ 2147483647 h 2258"/>
                <a:gd name="T90" fmla="*/ 2147483647 w 1838"/>
                <a:gd name="T91" fmla="*/ 2147483647 h 2258"/>
                <a:gd name="T92" fmla="*/ 2147483647 w 1838"/>
                <a:gd name="T93" fmla="*/ 2147483647 h 2258"/>
                <a:gd name="T94" fmla="*/ 2147483647 w 1838"/>
                <a:gd name="T95" fmla="*/ 2147483647 h 2258"/>
                <a:gd name="T96" fmla="*/ 2147483647 w 1838"/>
                <a:gd name="T97" fmla="*/ 2147483647 h 2258"/>
                <a:gd name="T98" fmla="*/ 2147483647 w 1838"/>
                <a:gd name="T99" fmla="*/ 2147483647 h 2258"/>
                <a:gd name="T100" fmla="*/ 2147483647 w 1838"/>
                <a:gd name="T101" fmla="*/ 2147483647 h 2258"/>
                <a:gd name="T102" fmla="*/ 2147483647 w 1838"/>
                <a:gd name="T103" fmla="*/ 2147483647 h 2258"/>
                <a:gd name="T104" fmla="*/ 2147483647 w 1838"/>
                <a:gd name="T105" fmla="*/ 2147483647 h 2258"/>
                <a:gd name="T106" fmla="*/ 2147483647 w 1838"/>
                <a:gd name="T107" fmla="*/ 2147483647 h 2258"/>
                <a:gd name="T108" fmla="*/ 2147483647 w 1838"/>
                <a:gd name="T109" fmla="*/ 2147483647 h 2258"/>
                <a:gd name="T110" fmla="*/ 2147483647 w 1838"/>
                <a:gd name="T111" fmla="*/ 2147483647 h 2258"/>
                <a:gd name="T112" fmla="*/ 2147483647 w 1838"/>
                <a:gd name="T113" fmla="*/ 2147483647 h 2258"/>
                <a:gd name="T114" fmla="*/ 2147483647 w 1838"/>
                <a:gd name="T115" fmla="*/ 2147483647 h 2258"/>
                <a:gd name="T116" fmla="*/ 2147483647 w 1838"/>
                <a:gd name="T117" fmla="*/ 2147483647 h 2258"/>
                <a:gd name="T118" fmla="*/ 2147483647 w 1838"/>
                <a:gd name="T119" fmla="*/ 2147483647 h 225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1838"/>
                <a:gd name="T181" fmla="*/ 0 h 2258"/>
                <a:gd name="T182" fmla="*/ 1838 w 1838"/>
                <a:gd name="T183" fmla="*/ 2258 h 225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1838" h="2258">
                  <a:moveTo>
                    <a:pt x="1838" y="773"/>
                  </a:moveTo>
                  <a:lnTo>
                    <a:pt x="1745" y="708"/>
                  </a:lnTo>
                  <a:lnTo>
                    <a:pt x="1653" y="644"/>
                  </a:lnTo>
                  <a:lnTo>
                    <a:pt x="1560" y="579"/>
                  </a:lnTo>
                  <a:lnTo>
                    <a:pt x="1467" y="515"/>
                  </a:lnTo>
                  <a:lnTo>
                    <a:pt x="1374" y="451"/>
                  </a:lnTo>
                  <a:lnTo>
                    <a:pt x="1281" y="386"/>
                  </a:lnTo>
                  <a:lnTo>
                    <a:pt x="1189" y="322"/>
                  </a:lnTo>
                  <a:lnTo>
                    <a:pt x="1096" y="258"/>
                  </a:lnTo>
                  <a:lnTo>
                    <a:pt x="1003" y="193"/>
                  </a:lnTo>
                  <a:lnTo>
                    <a:pt x="910" y="129"/>
                  </a:lnTo>
                  <a:lnTo>
                    <a:pt x="817" y="64"/>
                  </a:lnTo>
                  <a:lnTo>
                    <a:pt x="725" y="0"/>
                  </a:lnTo>
                  <a:lnTo>
                    <a:pt x="697" y="41"/>
                  </a:lnTo>
                  <a:lnTo>
                    <a:pt x="669" y="82"/>
                  </a:lnTo>
                  <a:lnTo>
                    <a:pt x="642" y="124"/>
                  </a:lnTo>
                  <a:lnTo>
                    <a:pt x="616" y="165"/>
                  </a:lnTo>
                  <a:lnTo>
                    <a:pt x="590" y="208"/>
                  </a:lnTo>
                  <a:lnTo>
                    <a:pt x="564" y="250"/>
                  </a:lnTo>
                  <a:lnTo>
                    <a:pt x="540" y="293"/>
                  </a:lnTo>
                  <a:lnTo>
                    <a:pt x="515" y="336"/>
                  </a:lnTo>
                  <a:lnTo>
                    <a:pt x="491" y="379"/>
                  </a:lnTo>
                  <a:lnTo>
                    <a:pt x="468" y="423"/>
                  </a:lnTo>
                  <a:lnTo>
                    <a:pt x="445" y="467"/>
                  </a:lnTo>
                  <a:lnTo>
                    <a:pt x="423" y="511"/>
                  </a:lnTo>
                  <a:lnTo>
                    <a:pt x="401" y="556"/>
                  </a:lnTo>
                  <a:lnTo>
                    <a:pt x="380" y="601"/>
                  </a:lnTo>
                  <a:lnTo>
                    <a:pt x="359" y="646"/>
                  </a:lnTo>
                  <a:lnTo>
                    <a:pt x="339" y="691"/>
                  </a:lnTo>
                  <a:lnTo>
                    <a:pt x="320" y="736"/>
                  </a:lnTo>
                  <a:lnTo>
                    <a:pt x="301" y="782"/>
                  </a:lnTo>
                  <a:lnTo>
                    <a:pt x="282" y="828"/>
                  </a:lnTo>
                  <a:lnTo>
                    <a:pt x="264" y="874"/>
                  </a:lnTo>
                  <a:lnTo>
                    <a:pt x="247" y="921"/>
                  </a:lnTo>
                  <a:lnTo>
                    <a:pt x="230" y="967"/>
                  </a:lnTo>
                  <a:lnTo>
                    <a:pt x="214" y="1014"/>
                  </a:lnTo>
                  <a:lnTo>
                    <a:pt x="199" y="1061"/>
                  </a:lnTo>
                  <a:lnTo>
                    <a:pt x="183" y="1108"/>
                  </a:lnTo>
                  <a:lnTo>
                    <a:pt x="169" y="1156"/>
                  </a:lnTo>
                  <a:lnTo>
                    <a:pt x="155" y="1203"/>
                  </a:lnTo>
                  <a:lnTo>
                    <a:pt x="142" y="1251"/>
                  </a:lnTo>
                  <a:lnTo>
                    <a:pt x="129" y="1299"/>
                  </a:lnTo>
                  <a:lnTo>
                    <a:pt x="117" y="1347"/>
                  </a:lnTo>
                  <a:lnTo>
                    <a:pt x="106" y="1395"/>
                  </a:lnTo>
                  <a:lnTo>
                    <a:pt x="95" y="1443"/>
                  </a:lnTo>
                  <a:lnTo>
                    <a:pt x="84" y="1492"/>
                  </a:lnTo>
                  <a:lnTo>
                    <a:pt x="75" y="1540"/>
                  </a:lnTo>
                  <a:lnTo>
                    <a:pt x="65" y="1589"/>
                  </a:lnTo>
                  <a:lnTo>
                    <a:pt x="57" y="1638"/>
                  </a:lnTo>
                  <a:lnTo>
                    <a:pt x="49" y="1687"/>
                  </a:lnTo>
                  <a:lnTo>
                    <a:pt x="41" y="1736"/>
                  </a:lnTo>
                  <a:lnTo>
                    <a:pt x="35" y="1785"/>
                  </a:lnTo>
                  <a:lnTo>
                    <a:pt x="28" y="1834"/>
                  </a:lnTo>
                  <a:lnTo>
                    <a:pt x="23" y="1883"/>
                  </a:lnTo>
                  <a:lnTo>
                    <a:pt x="18" y="1932"/>
                  </a:lnTo>
                  <a:lnTo>
                    <a:pt x="13" y="1982"/>
                  </a:lnTo>
                  <a:lnTo>
                    <a:pt x="10" y="2031"/>
                  </a:lnTo>
                  <a:lnTo>
                    <a:pt x="6" y="2080"/>
                  </a:lnTo>
                  <a:lnTo>
                    <a:pt x="4" y="2130"/>
                  </a:lnTo>
                  <a:lnTo>
                    <a:pt x="2" y="2179"/>
                  </a:lnTo>
                  <a:lnTo>
                    <a:pt x="0" y="2229"/>
                  </a:lnTo>
                  <a:lnTo>
                    <a:pt x="113" y="2231"/>
                  </a:lnTo>
                  <a:lnTo>
                    <a:pt x="226" y="2234"/>
                  </a:lnTo>
                  <a:lnTo>
                    <a:pt x="339" y="2236"/>
                  </a:lnTo>
                  <a:lnTo>
                    <a:pt x="452" y="2239"/>
                  </a:lnTo>
                  <a:lnTo>
                    <a:pt x="565" y="2241"/>
                  </a:lnTo>
                  <a:lnTo>
                    <a:pt x="678" y="2243"/>
                  </a:lnTo>
                  <a:lnTo>
                    <a:pt x="791" y="2246"/>
                  </a:lnTo>
                  <a:lnTo>
                    <a:pt x="904" y="2248"/>
                  </a:lnTo>
                  <a:lnTo>
                    <a:pt x="1017" y="2251"/>
                  </a:lnTo>
                  <a:lnTo>
                    <a:pt x="1130" y="2253"/>
                  </a:lnTo>
                  <a:lnTo>
                    <a:pt x="1242" y="2256"/>
                  </a:lnTo>
                  <a:lnTo>
                    <a:pt x="1355" y="2258"/>
                  </a:lnTo>
                  <a:lnTo>
                    <a:pt x="1356" y="2225"/>
                  </a:lnTo>
                  <a:lnTo>
                    <a:pt x="1358" y="2192"/>
                  </a:lnTo>
                  <a:lnTo>
                    <a:pt x="1359" y="2159"/>
                  </a:lnTo>
                  <a:lnTo>
                    <a:pt x="1361" y="2126"/>
                  </a:lnTo>
                  <a:lnTo>
                    <a:pt x="1364" y="2094"/>
                  </a:lnTo>
                  <a:lnTo>
                    <a:pt x="1367" y="2061"/>
                  </a:lnTo>
                  <a:lnTo>
                    <a:pt x="1370" y="2028"/>
                  </a:lnTo>
                  <a:lnTo>
                    <a:pt x="1374" y="1995"/>
                  </a:lnTo>
                  <a:lnTo>
                    <a:pt x="1378" y="1962"/>
                  </a:lnTo>
                  <a:lnTo>
                    <a:pt x="1383" y="1930"/>
                  </a:lnTo>
                  <a:lnTo>
                    <a:pt x="1388" y="1897"/>
                  </a:lnTo>
                  <a:lnTo>
                    <a:pt x="1393" y="1864"/>
                  </a:lnTo>
                  <a:lnTo>
                    <a:pt x="1399" y="1832"/>
                  </a:lnTo>
                  <a:lnTo>
                    <a:pt x="1405" y="1799"/>
                  </a:lnTo>
                  <a:lnTo>
                    <a:pt x="1411" y="1767"/>
                  </a:lnTo>
                  <a:lnTo>
                    <a:pt x="1418" y="1735"/>
                  </a:lnTo>
                  <a:lnTo>
                    <a:pt x="1425" y="1702"/>
                  </a:lnTo>
                  <a:lnTo>
                    <a:pt x="1433" y="1670"/>
                  </a:lnTo>
                  <a:lnTo>
                    <a:pt x="1441" y="1638"/>
                  </a:lnTo>
                  <a:lnTo>
                    <a:pt x="1450" y="1606"/>
                  </a:lnTo>
                  <a:lnTo>
                    <a:pt x="1459" y="1575"/>
                  </a:lnTo>
                  <a:lnTo>
                    <a:pt x="1468" y="1543"/>
                  </a:lnTo>
                  <a:lnTo>
                    <a:pt x="1477" y="1511"/>
                  </a:lnTo>
                  <a:lnTo>
                    <a:pt x="1487" y="1480"/>
                  </a:lnTo>
                  <a:lnTo>
                    <a:pt x="1498" y="1449"/>
                  </a:lnTo>
                  <a:lnTo>
                    <a:pt x="1509" y="1417"/>
                  </a:lnTo>
                  <a:lnTo>
                    <a:pt x="1520" y="1386"/>
                  </a:lnTo>
                  <a:lnTo>
                    <a:pt x="1531" y="1355"/>
                  </a:lnTo>
                  <a:lnTo>
                    <a:pt x="1543" y="1325"/>
                  </a:lnTo>
                  <a:lnTo>
                    <a:pt x="1555" y="1294"/>
                  </a:lnTo>
                  <a:lnTo>
                    <a:pt x="1568" y="1263"/>
                  </a:lnTo>
                  <a:lnTo>
                    <a:pt x="1581" y="1233"/>
                  </a:lnTo>
                  <a:lnTo>
                    <a:pt x="1595" y="1203"/>
                  </a:lnTo>
                  <a:lnTo>
                    <a:pt x="1608" y="1173"/>
                  </a:lnTo>
                  <a:lnTo>
                    <a:pt x="1622" y="1143"/>
                  </a:lnTo>
                  <a:lnTo>
                    <a:pt x="1637" y="1113"/>
                  </a:lnTo>
                  <a:lnTo>
                    <a:pt x="1652" y="1084"/>
                  </a:lnTo>
                  <a:lnTo>
                    <a:pt x="1667" y="1055"/>
                  </a:lnTo>
                  <a:lnTo>
                    <a:pt x="1683" y="1025"/>
                  </a:lnTo>
                  <a:lnTo>
                    <a:pt x="1698" y="996"/>
                  </a:lnTo>
                  <a:lnTo>
                    <a:pt x="1715" y="968"/>
                  </a:lnTo>
                  <a:lnTo>
                    <a:pt x="1731" y="939"/>
                  </a:lnTo>
                  <a:lnTo>
                    <a:pt x="1748" y="911"/>
                  </a:lnTo>
                  <a:lnTo>
                    <a:pt x="1766" y="883"/>
                  </a:lnTo>
                  <a:lnTo>
                    <a:pt x="1783" y="855"/>
                  </a:lnTo>
                  <a:lnTo>
                    <a:pt x="1801" y="827"/>
                  </a:lnTo>
                  <a:lnTo>
                    <a:pt x="1820" y="800"/>
                  </a:lnTo>
                  <a:lnTo>
                    <a:pt x="1838" y="773"/>
                  </a:lnTo>
                </a:path>
              </a:pathLst>
            </a:custGeom>
            <a:solidFill>
              <a:srgbClr val="FF3333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11" name="Linear Dial Scale"/>
          <xdr:cNvGrpSpPr/>
        </xdr:nvGrpSpPr>
        <xdr:grpSpPr>
          <a:xfrm>
            <a:off x="10175342" y="1934502"/>
            <a:ext cx="2570787" cy="1206661"/>
            <a:chOff x="7894692" y="2972457"/>
            <a:chExt cx="2556393" cy="1219489"/>
          </a:xfrm>
        </xdr:grpSpPr>
        <xdr:sp macro="" textlink="'My Calculations Page'!V9">
          <xdr:nvSpPr>
            <xdr:cNvPr id="117" name="Dial Scale Value #6"/>
            <xdr:cNvSpPr txBox="1"/>
          </xdr:nvSpPr>
          <xdr:spPr bwMode="auto">
            <a:xfrm>
              <a:off x="9890389" y="3915656"/>
              <a:ext cx="560696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1C17CC1F-9B5A-4199-901A-A4E421E3AC94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50.0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V14">
          <xdr:nvSpPr>
            <xdr:cNvPr id="118" name="Dial Scale Value #5"/>
            <xdr:cNvSpPr txBox="1"/>
          </xdr:nvSpPr>
          <xdr:spPr bwMode="auto">
            <a:xfrm>
              <a:off x="9719329" y="3382130"/>
              <a:ext cx="551193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8579A494-FB59-4C98-8841-1F4B2A39BCA0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40.0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V13">
          <xdr:nvSpPr>
            <xdr:cNvPr id="119" name="Dial Scale Value #4"/>
            <xdr:cNvSpPr txBox="1"/>
          </xdr:nvSpPr>
          <xdr:spPr bwMode="auto">
            <a:xfrm>
              <a:off x="9234659" y="2981985"/>
              <a:ext cx="560696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DB7EE5E1-86F5-4575-9E8A-01A72EC90691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30.0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V12">
          <xdr:nvSpPr>
            <xdr:cNvPr id="120" name="Dial Scale Value #3"/>
            <xdr:cNvSpPr txBox="1"/>
          </xdr:nvSpPr>
          <xdr:spPr bwMode="auto">
            <a:xfrm>
              <a:off x="8588434" y="2972457"/>
              <a:ext cx="560696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BCA718BB-1074-4E7D-A607-B9462AB45865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20.0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V11">
          <xdr:nvSpPr>
            <xdr:cNvPr id="121" name="Dial Scale Value #2"/>
            <xdr:cNvSpPr txBox="1"/>
          </xdr:nvSpPr>
          <xdr:spPr bwMode="auto">
            <a:xfrm>
              <a:off x="8094261" y="3372603"/>
              <a:ext cx="551193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D8D8624A-4354-4997-8270-006897805698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10.0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Page'!V8">
          <xdr:nvSpPr>
            <xdr:cNvPr id="122" name="Dial Scale Value #1"/>
            <xdr:cNvSpPr txBox="1"/>
          </xdr:nvSpPr>
          <xdr:spPr bwMode="auto">
            <a:xfrm>
              <a:off x="7894692" y="3915656"/>
              <a:ext cx="541689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D68E944A-F917-4966-B314-3EE243A5BD65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</xdr:grpSp>
      <xdr:sp macro="" textlink="'My Configuration Page'!AE8">
        <xdr:nvSpPr>
          <xdr:cNvPr id="112" name="Linear Dial Units"/>
          <xdr:cNvSpPr txBox="1"/>
        </xdr:nvSpPr>
        <xdr:spPr bwMode="auto">
          <a:xfrm>
            <a:off x="9697500" y="3489965"/>
            <a:ext cx="3583811" cy="4242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9CFCCB85-8501-40CA-A43C-FA8BCA0A9A0C}" type="TxLink">
              <a:rPr lang="en-US" sz="1200" b="1" i="0" u="none" strike="noStrike">
                <a:solidFill>
                  <a:srgbClr val="000000"/>
                </a:solidFill>
                <a:latin typeface="Arialri"/>
                <a:cs typeface="Arial" pitchFamily="34" charset="0"/>
              </a:rPr>
              <a:pPr algn="ctr"/>
              <a:t>x 1,000 Emails / Week</a:t>
            </a:fld>
            <a:endParaRPr lang="en-US" sz="1200" b="1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113" name="Linear Dial Needle"/>
          <xdr:cNvGraphicFramePr>
            <a:graphicFrameLocks/>
          </xdr:cNvGraphicFramePr>
        </xdr:nvGraphicFramePr>
        <xdr:xfrm>
          <a:off x="9452073" y="715060"/>
          <a:ext cx="4060910" cy="26938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14" name="Dial Needle Circle"/>
          <xdr:cNvSpPr/>
        </xdr:nvSpPr>
        <xdr:spPr bwMode="auto">
          <a:xfrm>
            <a:off x="10987674" y="2500124"/>
            <a:ext cx="955683" cy="989839"/>
          </a:xfrm>
          <a:prstGeom prst="ellipse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95000"/>
                <a:lumOff val="5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'My Configuration Page'!AE10">
        <xdr:nvSpPr>
          <xdr:cNvPr id="115" name="Linear Dial Main Value"/>
          <xdr:cNvSpPr txBox="1"/>
        </xdr:nvSpPr>
        <xdr:spPr bwMode="auto">
          <a:xfrm>
            <a:off x="10933457" y="2758019"/>
            <a:ext cx="1051251" cy="474241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052B59B4-705A-45FD-917D-06A357CE05E4}" type="TxLink">
              <a:rPr lang="en-US" sz="3000" b="1" i="0" u="none" strike="noStrike" cap="none" spc="50">
                <a:ln w="12700" cmpd="sng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glow rad="53100">
                    <a:schemeClr val="bg1">
                      <a:lumMod val="50000"/>
                      <a:alpha val="30000"/>
                    </a:schemeClr>
                  </a:glow>
                </a:effectLst>
                <a:latin typeface="Arialri"/>
                <a:cs typeface="Arial" pitchFamily="34" charset="0"/>
              </a:rPr>
              <a:pPr algn="ctr"/>
              <a:t>12.5</a:t>
            </a:fld>
            <a:endParaRPr lang="en-US" sz="3000" b="1" cap="none" spc="50">
              <a:ln w="12700" cmpd="sng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glow rad="53100">
                  <a:schemeClr val="bg1">
                    <a:lumMod val="50000"/>
                    <a:alpha val="30000"/>
                  </a:schemeClr>
                </a:glow>
              </a:effectLst>
              <a:latin typeface="Arial" pitchFamily="34" charset="0"/>
              <a:cs typeface="Arial" pitchFamily="34" charset="0"/>
            </a:endParaRPr>
          </a:p>
        </xdr:txBody>
      </xdr:sp>
      <xdr:sp macro="" textlink="'My Configuration Page'!AE6">
        <xdr:nvSpPr>
          <xdr:cNvPr id="116" name="Linear Dial Title"/>
          <xdr:cNvSpPr txBox="1"/>
        </xdr:nvSpPr>
        <xdr:spPr bwMode="auto">
          <a:xfrm>
            <a:off x="9831297" y="275343"/>
            <a:ext cx="3297106" cy="8390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9BCE62CB-21AA-40F8-AF1D-A61D54707253}" type="TxLink">
              <a:rPr lang="en-US" sz="2400" b="1" i="0" u="none" strike="noStrike">
                <a:solidFill>
                  <a:srgbClr val="000000"/>
                </a:solidFill>
                <a:latin typeface="Arialri"/>
                <a:cs typeface="Arial" pitchFamily="34" charset="0"/>
              </a:rPr>
              <a:pPr algn="ctr"/>
              <a:t>Answered Within Three Working Days</a:t>
            </a:fld>
            <a:endParaRPr lang="en-US" sz="24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261937</xdr:colOff>
      <xdr:row>1</xdr:row>
      <xdr:rowOff>23813</xdr:rowOff>
    </xdr:from>
    <xdr:to>
      <xdr:col>14</xdr:col>
      <xdr:colOff>416717</xdr:colOff>
      <xdr:row>5</xdr:row>
      <xdr:rowOff>35719</xdr:rowOff>
    </xdr:to>
    <xdr:sp macro="" textlink="">
      <xdr:nvSpPr>
        <xdr:cNvPr id="132" name="TextBox 131"/>
        <xdr:cNvSpPr txBox="1"/>
      </xdr:nvSpPr>
      <xdr:spPr>
        <a:xfrm>
          <a:off x="261937" y="214313"/>
          <a:ext cx="8655843" cy="773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4400">
              <a:latin typeface="Arial" pitchFamily="34" charset="0"/>
              <a:cs typeface="Arial" pitchFamily="34" charset="0"/>
            </a:rPr>
            <a:t>My Customer Service </a:t>
          </a:r>
          <a:r>
            <a:rPr lang="en-US" sz="4400" baseline="0">
              <a:latin typeface="Arial" pitchFamily="34" charset="0"/>
              <a:cs typeface="Arial" pitchFamily="34" charset="0"/>
            </a:rPr>
            <a:t>Dashboard</a:t>
          </a:r>
          <a:endParaRPr lang="en-US" sz="4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559593</xdr:colOff>
      <xdr:row>1</xdr:row>
      <xdr:rowOff>11906</xdr:rowOff>
    </xdr:from>
    <xdr:to>
      <xdr:col>21</xdr:col>
      <xdr:colOff>119061</xdr:colOff>
      <xdr:row>5</xdr:row>
      <xdr:rowOff>23812</xdr:rowOff>
    </xdr:to>
    <xdr:sp macro="" textlink="">
      <xdr:nvSpPr>
        <xdr:cNvPr id="133" name="TextBox 132"/>
        <xdr:cNvSpPr txBox="1"/>
      </xdr:nvSpPr>
      <xdr:spPr>
        <a:xfrm>
          <a:off x="9667874" y="202406"/>
          <a:ext cx="3202781" cy="773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4400">
              <a:latin typeface="Arial" pitchFamily="34" charset="0"/>
              <a:cs typeface="Arial" pitchFamily="34" charset="0"/>
            </a:rPr>
            <a:t>May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23</xdr:row>
      <xdr:rowOff>114300</xdr:rowOff>
    </xdr:from>
    <xdr:to>
      <xdr:col>14</xdr:col>
      <xdr:colOff>314325</xdr:colOff>
      <xdr:row>25</xdr:row>
      <xdr:rowOff>0</xdr:rowOff>
    </xdr:to>
    <xdr:grpSp>
      <xdr:nvGrpSpPr>
        <xdr:cNvPr id="2" name="Group 4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5476875" y="4562475"/>
          <a:ext cx="1400175" cy="266700"/>
          <a:chOff x="8433288" y="227136"/>
          <a:chExt cx="1399443" cy="271096"/>
        </a:xfrm>
      </xdr:grpSpPr>
      <xdr:sp macro="" textlink="">
        <xdr:nvSpPr>
          <xdr:cNvPr id="3" name="Rounded Rectangle 2"/>
          <xdr:cNvSpPr/>
        </xdr:nvSpPr>
        <xdr:spPr>
          <a:xfrm>
            <a:off x="8433288" y="227136"/>
            <a:ext cx="1399443" cy="271096"/>
          </a:xfrm>
          <a:prstGeom prst="roundRect">
            <a:avLst>
              <a:gd name="adj" fmla="val 50000"/>
            </a:avLst>
          </a:prstGeom>
          <a:gradFill flip="none" rotWithShape="1">
            <a:gsLst>
              <a:gs pos="0">
                <a:schemeClr val="accent5">
                  <a:lumMod val="40000"/>
                  <a:lumOff val="60000"/>
                </a:schemeClr>
              </a:gs>
              <a:gs pos="39999">
                <a:srgbClr val="85C2FF"/>
              </a:gs>
              <a:gs pos="70000">
                <a:srgbClr val="C4D6EB"/>
              </a:gs>
              <a:gs pos="100000">
                <a:srgbClr val="FFEBFA"/>
              </a:gs>
            </a:gsLst>
            <a:lin ang="16200000" scaled="0"/>
            <a:tileRect/>
          </a:gradFill>
          <a:ln w="15875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</xdr:cNvPr>
          <xdr:cNvSpPr txBox="1"/>
        </xdr:nvSpPr>
        <xdr:spPr>
          <a:xfrm>
            <a:off x="8509448" y="265864"/>
            <a:ext cx="1275683" cy="2033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en-US" sz="1100" b="1">
                <a:solidFill>
                  <a:schemeClr val="accent5">
                    <a:lumMod val="50000"/>
                  </a:schemeClr>
                </a:solidFill>
              </a:rPr>
              <a:t>PURCHASE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A28" sqref="A28"/>
    </sheetView>
  </sheetViews>
  <sheetFormatPr defaultRowHeight="15" x14ac:dyDescent="0.25"/>
  <sheetData/>
  <sheetProtection password="D36E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15"/>
  <sheetViews>
    <sheetView zoomScale="55" zoomScaleNormal="55" workbookViewId="0">
      <selection activeCell="G10" sqref="G10"/>
    </sheetView>
  </sheetViews>
  <sheetFormatPr defaultRowHeight="15" x14ac:dyDescent="0.25"/>
  <cols>
    <col min="1" max="1" width="3.140625" style="1" customWidth="1"/>
    <col min="2" max="2" width="4.28515625" style="1" customWidth="1"/>
    <col min="3" max="6" width="9.140625" style="1"/>
    <col min="7" max="7" width="16.85546875" style="1" customWidth="1"/>
    <col min="8" max="11" width="9.140625" style="1"/>
    <col min="12" max="12" width="4" style="1" customWidth="1"/>
    <col min="13" max="13" width="4.42578125" style="1" customWidth="1"/>
    <col min="14" max="14" width="4.28515625" style="1" customWidth="1"/>
    <col min="15" max="18" width="9.140625" style="1"/>
    <col min="19" max="19" width="16.85546875" style="1" customWidth="1"/>
    <col min="20" max="23" width="9.140625" style="1"/>
    <col min="24" max="24" width="4" style="1" customWidth="1"/>
    <col min="25" max="25" width="5" style="1" customWidth="1"/>
    <col min="26" max="26" width="4.28515625" style="1" customWidth="1"/>
    <col min="27" max="30" width="9.140625" style="1"/>
    <col min="31" max="31" width="16.85546875" style="1" customWidth="1"/>
    <col min="32" max="35" width="9.140625" style="1"/>
    <col min="36" max="36" width="4" style="1" customWidth="1"/>
    <col min="37" max="16384" width="9.140625" style="1"/>
  </cols>
  <sheetData>
    <row r="3" spans="2:36" ht="39" x14ac:dyDescent="0.6">
      <c r="B3" s="54" t="s">
        <v>22</v>
      </c>
    </row>
    <row r="4" spans="2:36" ht="15.75" thickBot="1" x14ac:dyDescent="0.3"/>
    <row r="5" spans="2:36" ht="15.75" thickBot="1" x14ac:dyDescent="0.3"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  <c r="N5" s="13"/>
      <c r="O5" s="14"/>
      <c r="P5" s="14"/>
      <c r="Q5" s="14"/>
      <c r="R5" s="14"/>
      <c r="S5" s="14"/>
      <c r="T5" s="14"/>
      <c r="U5" s="14"/>
      <c r="V5" s="14"/>
      <c r="W5" s="14"/>
      <c r="X5" s="15"/>
      <c r="Z5" s="13"/>
      <c r="AA5" s="14"/>
      <c r="AB5" s="14"/>
      <c r="AC5" s="14"/>
      <c r="AD5" s="14"/>
      <c r="AE5" s="14"/>
      <c r="AF5" s="14"/>
      <c r="AG5" s="14"/>
      <c r="AH5" s="14"/>
      <c r="AI5" s="14"/>
      <c r="AJ5" s="15"/>
    </row>
    <row r="6" spans="2:36" ht="27" thickBot="1" x14ac:dyDescent="0.3">
      <c r="B6" s="16"/>
      <c r="C6" s="6" t="s">
        <v>0</v>
      </c>
      <c r="D6" s="7"/>
      <c r="E6" s="17"/>
      <c r="F6" s="17"/>
      <c r="G6" s="2" t="s">
        <v>27</v>
      </c>
      <c r="H6" s="3"/>
      <c r="I6" s="3"/>
      <c r="J6" s="3"/>
      <c r="K6" s="4"/>
      <c r="L6" s="24" t="s">
        <v>6</v>
      </c>
      <c r="N6" s="16"/>
      <c r="O6" s="6" t="s">
        <v>0</v>
      </c>
      <c r="P6" s="7"/>
      <c r="Q6" s="17"/>
      <c r="R6" s="17"/>
      <c r="S6" s="2" t="s">
        <v>21</v>
      </c>
      <c r="T6" s="3"/>
      <c r="U6" s="3"/>
      <c r="V6" s="3"/>
      <c r="W6" s="4"/>
      <c r="X6" s="24" t="s">
        <v>6</v>
      </c>
      <c r="Z6" s="16"/>
      <c r="AA6" s="6" t="s">
        <v>0</v>
      </c>
      <c r="AB6" s="7"/>
      <c r="AC6" s="17"/>
      <c r="AD6" s="17"/>
      <c r="AE6" s="2" t="s">
        <v>5</v>
      </c>
      <c r="AF6" s="3"/>
      <c r="AG6" s="3"/>
      <c r="AH6" s="3"/>
      <c r="AI6" s="4"/>
      <c r="AJ6" s="24" t="s">
        <v>6</v>
      </c>
    </row>
    <row r="7" spans="2:36" ht="15.75" thickBot="1" x14ac:dyDescent="0.3">
      <c r="B7" s="16"/>
      <c r="C7" s="8"/>
      <c r="D7" s="9"/>
      <c r="E7" s="19"/>
      <c r="F7" s="19"/>
      <c r="G7" s="10"/>
      <c r="H7" s="11"/>
      <c r="I7" s="19"/>
      <c r="J7" s="19"/>
      <c r="K7" s="19"/>
      <c r="L7" s="18"/>
      <c r="N7" s="16"/>
      <c r="O7" s="8"/>
      <c r="P7" s="9"/>
      <c r="Q7" s="19"/>
      <c r="R7" s="19"/>
      <c r="S7" s="10"/>
      <c r="T7" s="11"/>
      <c r="U7" s="19"/>
      <c r="V7" s="19"/>
      <c r="W7" s="19"/>
      <c r="X7" s="18"/>
      <c r="Z7" s="16"/>
      <c r="AA7" s="8"/>
      <c r="AB7" s="9"/>
      <c r="AC7" s="19"/>
      <c r="AD7" s="19"/>
      <c r="AE7" s="10"/>
      <c r="AF7" s="11"/>
      <c r="AG7" s="19"/>
      <c r="AH7" s="19"/>
      <c r="AI7" s="19"/>
      <c r="AJ7" s="18"/>
    </row>
    <row r="8" spans="2:36" ht="27" thickBot="1" x14ac:dyDescent="0.3">
      <c r="B8" s="16"/>
      <c r="C8" s="6" t="s">
        <v>1</v>
      </c>
      <c r="D8" s="7"/>
      <c r="E8" s="17"/>
      <c r="F8" s="17"/>
      <c r="G8" s="2" t="s">
        <v>7</v>
      </c>
      <c r="H8" s="3"/>
      <c r="I8" s="3"/>
      <c r="J8" s="3"/>
      <c r="K8" s="4"/>
      <c r="L8" s="18"/>
      <c r="N8" s="16"/>
      <c r="O8" s="6" t="s">
        <v>1</v>
      </c>
      <c r="P8" s="7"/>
      <c r="Q8" s="17"/>
      <c r="R8" s="17"/>
      <c r="S8" s="2" t="s">
        <v>7</v>
      </c>
      <c r="T8" s="3"/>
      <c r="U8" s="3"/>
      <c r="V8" s="3"/>
      <c r="W8" s="4"/>
      <c r="X8" s="18"/>
      <c r="Z8" s="16"/>
      <c r="AA8" s="6" t="s">
        <v>1</v>
      </c>
      <c r="AB8" s="7"/>
      <c r="AC8" s="17"/>
      <c r="AD8" s="17"/>
      <c r="AE8" s="2" t="s">
        <v>7</v>
      </c>
      <c r="AF8" s="3"/>
      <c r="AG8" s="3"/>
      <c r="AH8" s="3"/>
      <c r="AI8" s="4"/>
      <c r="AJ8" s="18"/>
    </row>
    <row r="9" spans="2:36" ht="15.75" thickBot="1" x14ac:dyDescent="0.3">
      <c r="B9" s="16"/>
      <c r="C9" s="8"/>
      <c r="D9" s="9"/>
      <c r="E9" s="19"/>
      <c r="F9" s="19"/>
      <c r="G9" s="10"/>
      <c r="H9" s="12"/>
      <c r="I9" s="19"/>
      <c r="J9" s="19"/>
      <c r="K9" s="19"/>
      <c r="L9" s="18"/>
      <c r="N9" s="16"/>
      <c r="O9" s="8"/>
      <c r="P9" s="9"/>
      <c r="Q9" s="19"/>
      <c r="R9" s="19"/>
      <c r="S9" s="10"/>
      <c r="T9" s="12"/>
      <c r="U9" s="19"/>
      <c r="V9" s="19"/>
      <c r="W9" s="19"/>
      <c r="X9" s="18"/>
      <c r="Z9" s="16"/>
      <c r="AA9" s="8"/>
      <c r="AB9" s="9"/>
      <c r="AC9" s="19"/>
      <c r="AD9" s="19"/>
      <c r="AE9" s="10"/>
      <c r="AF9" s="12"/>
      <c r="AG9" s="19"/>
      <c r="AH9" s="19"/>
      <c r="AI9" s="19"/>
      <c r="AJ9" s="18"/>
    </row>
    <row r="10" spans="2:36" ht="30.75" thickBot="1" x14ac:dyDescent="0.3">
      <c r="B10" s="16"/>
      <c r="C10" s="6" t="s">
        <v>2</v>
      </c>
      <c r="D10" s="7"/>
      <c r="E10" s="17"/>
      <c r="F10" s="17"/>
      <c r="G10" s="5">
        <v>43.2</v>
      </c>
      <c r="H10" s="20"/>
      <c r="I10" s="20"/>
      <c r="J10" s="20"/>
      <c r="K10" s="20"/>
      <c r="L10" s="18"/>
      <c r="N10" s="16"/>
      <c r="O10" s="6" t="s">
        <v>2</v>
      </c>
      <c r="P10" s="7"/>
      <c r="Q10" s="17"/>
      <c r="R10" s="17"/>
      <c r="S10" s="5">
        <v>28.3</v>
      </c>
      <c r="T10" s="20"/>
      <c r="U10" s="20"/>
      <c r="V10" s="20"/>
      <c r="W10" s="20"/>
      <c r="X10" s="18"/>
      <c r="Z10" s="16"/>
      <c r="AA10" s="6" t="s">
        <v>2</v>
      </c>
      <c r="AB10" s="7"/>
      <c r="AC10" s="17"/>
      <c r="AD10" s="17"/>
      <c r="AE10" s="5">
        <v>12.5</v>
      </c>
      <c r="AF10" s="20"/>
      <c r="AG10" s="20"/>
      <c r="AH10" s="20"/>
      <c r="AI10" s="20"/>
      <c r="AJ10" s="18"/>
    </row>
    <row r="11" spans="2:36" ht="15.75" thickBot="1" x14ac:dyDescent="0.3">
      <c r="B11" s="16"/>
      <c r="C11" s="8"/>
      <c r="D11" s="9"/>
      <c r="E11" s="19"/>
      <c r="F11" s="19"/>
      <c r="G11" s="10"/>
      <c r="H11" s="19"/>
      <c r="I11" s="19"/>
      <c r="J11" s="19"/>
      <c r="K11" s="19"/>
      <c r="L11" s="18"/>
      <c r="N11" s="16"/>
      <c r="O11" s="8"/>
      <c r="P11" s="9"/>
      <c r="Q11" s="19"/>
      <c r="R11" s="19"/>
      <c r="S11" s="10"/>
      <c r="T11" s="19"/>
      <c r="U11" s="19"/>
      <c r="V11" s="19"/>
      <c r="W11" s="19"/>
      <c r="X11" s="18"/>
      <c r="Z11" s="16"/>
      <c r="AA11" s="8"/>
      <c r="AB11" s="9"/>
      <c r="AC11" s="19"/>
      <c r="AD11" s="19"/>
      <c r="AE11" s="10"/>
      <c r="AF11" s="19"/>
      <c r="AG11" s="19"/>
      <c r="AH11" s="19"/>
      <c r="AI11" s="19"/>
      <c r="AJ11" s="18"/>
    </row>
    <row r="12" spans="2:36" ht="30.75" thickBot="1" x14ac:dyDescent="0.3">
      <c r="B12" s="16"/>
      <c r="C12" s="6" t="s">
        <v>3</v>
      </c>
      <c r="D12" s="7"/>
      <c r="E12" s="17"/>
      <c r="F12" s="17"/>
      <c r="G12" s="5">
        <v>0</v>
      </c>
      <c r="H12" s="20"/>
      <c r="I12" s="20"/>
      <c r="J12" s="20"/>
      <c r="K12" s="20"/>
      <c r="L12" s="18"/>
      <c r="N12" s="16"/>
      <c r="O12" s="6" t="s">
        <v>3</v>
      </c>
      <c r="P12" s="7"/>
      <c r="Q12" s="17"/>
      <c r="R12" s="17"/>
      <c r="S12" s="5">
        <v>0</v>
      </c>
      <c r="T12" s="20"/>
      <c r="U12" s="20"/>
      <c r="V12" s="20"/>
      <c r="W12" s="20"/>
      <c r="X12" s="18"/>
      <c r="Z12" s="16"/>
      <c r="AA12" s="6" t="s">
        <v>3</v>
      </c>
      <c r="AB12" s="7"/>
      <c r="AC12" s="17"/>
      <c r="AD12" s="17"/>
      <c r="AE12" s="5">
        <v>0</v>
      </c>
      <c r="AF12" s="20"/>
      <c r="AG12" s="20"/>
      <c r="AH12" s="20"/>
      <c r="AI12" s="20"/>
      <c r="AJ12" s="18"/>
    </row>
    <row r="13" spans="2:36" ht="15.75" thickBot="1" x14ac:dyDescent="0.3">
      <c r="B13" s="16"/>
      <c r="C13" s="8"/>
      <c r="D13" s="9"/>
      <c r="E13" s="19"/>
      <c r="F13" s="19"/>
      <c r="G13" s="10"/>
      <c r="H13" s="19"/>
      <c r="I13" s="19"/>
      <c r="J13" s="19"/>
      <c r="K13" s="19"/>
      <c r="L13" s="18"/>
      <c r="N13" s="16"/>
      <c r="O13" s="8"/>
      <c r="P13" s="9"/>
      <c r="Q13" s="19"/>
      <c r="R13" s="19"/>
      <c r="S13" s="10"/>
      <c r="T13" s="19"/>
      <c r="U13" s="19"/>
      <c r="V13" s="19"/>
      <c r="W13" s="19"/>
      <c r="X13" s="18"/>
      <c r="Z13" s="16"/>
      <c r="AA13" s="8"/>
      <c r="AB13" s="9"/>
      <c r="AC13" s="19"/>
      <c r="AD13" s="19"/>
      <c r="AE13" s="10"/>
      <c r="AF13" s="19"/>
      <c r="AG13" s="19"/>
      <c r="AH13" s="19"/>
      <c r="AI13" s="19"/>
      <c r="AJ13" s="18"/>
    </row>
    <row r="14" spans="2:36" ht="30.75" thickBot="1" x14ac:dyDescent="0.3">
      <c r="B14" s="16"/>
      <c r="C14" s="6" t="s">
        <v>4</v>
      </c>
      <c r="D14" s="7"/>
      <c r="E14" s="17"/>
      <c r="F14" s="17"/>
      <c r="G14" s="5">
        <v>50</v>
      </c>
      <c r="H14" s="20"/>
      <c r="I14" s="20"/>
      <c r="J14" s="20"/>
      <c r="K14" s="20"/>
      <c r="L14" s="18"/>
      <c r="N14" s="16"/>
      <c r="O14" s="6" t="s">
        <v>4</v>
      </c>
      <c r="P14" s="7"/>
      <c r="Q14" s="17"/>
      <c r="R14" s="17"/>
      <c r="S14" s="5">
        <v>50</v>
      </c>
      <c r="T14" s="20"/>
      <c r="U14" s="20"/>
      <c r="V14" s="20"/>
      <c r="W14" s="20"/>
      <c r="X14" s="18"/>
      <c r="Z14" s="16"/>
      <c r="AA14" s="6" t="s">
        <v>4</v>
      </c>
      <c r="AB14" s="7"/>
      <c r="AC14" s="17"/>
      <c r="AD14" s="17"/>
      <c r="AE14" s="5">
        <v>50</v>
      </c>
      <c r="AF14" s="20"/>
      <c r="AG14" s="20"/>
      <c r="AH14" s="20"/>
      <c r="AI14" s="20"/>
      <c r="AJ14" s="18"/>
    </row>
    <row r="15" spans="2:36" ht="15.75" thickBot="1" x14ac:dyDescent="0.3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3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3"/>
      <c r="Z15" s="21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zoomScaleNormal="100" workbookViewId="0">
      <selection activeCell="Q26" sqref="Q26"/>
    </sheetView>
  </sheetViews>
  <sheetFormatPr defaultRowHeight="15" x14ac:dyDescent="0.25"/>
  <cols>
    <col min="1" max="1" width="2.5703125" customWidth="1"/>
    <col min="2" max="2" width="3" customWidth="1"/>
    <col min="9" max="9" width="3.42578125" customWidth="1"/>
    <col min="10" max="10" width="4.42578125" customWidth="1"/>
    <col min="11" max="11" width="2.7109375" customWidth="1"/>
    <col min="18" max="18" width="3.7109375" customWidth="1"/>
    <col min="19" max="19" width="3.5703125" customWidth="1"/>
    <col min="20" max="20" width="3" customWidth="1"/>
    <col min="27" max="27" width="3.28515625" customWidth="1"/>
  </cols>
  <sheetData>
    <row r="1" spans="1:28" s="1" customFormat="1" x14ac:dyDescent="0.25"/>
    <row r="2" spans="1:28" s="1" customFormat="1" ht="23.25" x14ac:dyDescent="0.35">
      <c r="B2" s="55" t="s">
        <v>23</v>
      </c>
    </row>
    <row r="3" spans="1:28" ht="15.75" thickBo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x14ac:dyDescent="0.25">
      <c r="A4" s="25"/>
      <c r="B4" s="26"/>
      <c r="C4" s="27"/>
      <c r="D4" s="27"/>
      <c r="E4" s="27"/>
      <c r="F4" s="27"/>
      <c r="G4" s="27"/>
      <c r="H4" s="27"/>
      <c r="I4" s="28"/>
      <c r="J4" s="25"/>
      <c r="K4" s="26"/>
      <c r="L4" s="27"/>
      <c r="M4" s="27"/>
      <c r="N4" s="27"/>
      <c r="O4" s="27"/>
      <c r="P4" s="27"/>
      <c r="Q4" s="27"/>
      <c r="R4" s="28"/>
      <c r="S4" s="25"/>
      <c r="T4" s="26"/>
      <c r="U4" s="27"/>
      <c r="V4" s="27"/>
      <c r="W4" s="27"/>
      <c r="X4" s="27"/>
      <c r="Y4" s="27"/>
      <c r="Z4" s="27"/>
      <c r="AA4" s="28"/>
      <c r="AB4" s="25"/>
    </row>
    <row r="5" spans="1:28" x14ac:dyDescent="0.25">
      <c r="A5" s="29"/>
      <c r="B5" s="30"/>
      <c r="C5" s="31" t="s">
        <v>24</v>
      </c>
      <c r="D5" s="32"/>
      <c r="E5" s="32"/>
      <c r="F5" s="33"/>
      <c r="G5" s="34"/>
      <c r="H5" s="34"/>
      <c r="I5" s="35"/>
      <c r="J5" s="29"/>
      <c r="K5" s="30"/>
      <c r="L5" s="31" t="s">
        <v>25</v>
      </c>
      <c r="M5" s="32"/>
      <c r="N5" s="32"/>
      <c r="O5" s="33"/>
      <c r="P5" s="34"/>
      <c r="Q5" s="34"/>
      <c r="R5" s="35"/>
      <c r="S5" s="36"/>
      <c r="T5" s="30"/>
      <c r="U5" s="31" t="s">
        <v>26</v>
      </c>
      <c r="V5" s="32"/>
      <c r="W5" s="32"/>
      <c r="X5" s="33"/>
      <c r="Y5" s="34"/>
      <c r="Z5" s="34"/>
      <c r="AA5" s="35"/>
      <c r="AB5" s="36"/>
    </row>
    <row r="6" spans="1:28" x14ac:dyDescent="0.25">
      <c r="A6" s="29"/>
      <c r="B6" s="30"/>
      <c r="C6" s="31"/>
      <c r="D6" s="32"/>
      <c r="E6" s="32"/>
      <c r="F6" s="33"/>
      <c r="G6" s="34"/>
      <c r="H6" s="34"/>
      <c r="I6" s="35"/>
      <c r="J6" s="29"/>
      <c r="K6" s="30"/>
      <c r="L6" s="31"/>
      <c r="M6" s="32"/>
      <c r="N6" s="32"/>
      <c r="O6" s="33"/>
      <c r="P6" s="34"/>
      <c r="Q6" s="34"/>
      <c r="R6" s="35"/>
      <c r="S6" s="36"/>
      <c r="T6" s="30"/>
      <c r="U6" s="31"/>
      <c r="V6" s="32"/>
      <c r="W6" s="32"/>
      <c r="X6" s="33"/>
      <c r="Y6" s="34"/>
      <c r="Z6" s="34"/>
      <c r="AA6" s="35"/>
      <c r="AB6" s="36"/>
    </row>
    <row r="7" spans="1:28" ht="15.75" thickBot="1" x14ac:dyDescent="0.3">
      <c r="A7" s="29"/>
      <c r="B7" s="30"/>
      <c r="C7" s="33"/>
      <c r="D7" s="45" t="s">
        <v>8</v>
      </c>
      <c r="E7" s="37" t="s">
        <v>9</v>
      </c>
      <c r="F7" s="33"/>
      <c r="G7" s="45" t="s">
        <v>10</v>
      </c>
      <c r="H7" s="45" t="s">
        <v>11</v>
      </c>
      <c r="I7" s="35"/>
      <c r="J7" s="29"/>
      <c r="K7" s="30"/>
      <c r="L7" s="33"/>
      <c r="M7" s="45" t="s">
        <v>8</v>
      </c>
      <c r="N7" s="37" t="s">
        <v>9</v>
      </c>
      <c r="O7" s="33"/>
      <c r="P7" s="45" t="s">
        <v>10</v>
      </c>
      <c r="Q7" s="45" t="s">
        <v>11</v>
      </c>
      <c r="R7" s="35"/>
      <c r="S7" s="36"/>
      <c r="T7" s="30"/>
      <c r="U7" s="33"/>
      <c r="V7" s="45" t="s">
        <v>8</v>
      </c>
      <c r="W7" s="37" t="s">
        <v>9</v>
      </c>
      <c r="X7" s="33"/>
      <c r="Y7" s="45" t="s">
        <v>10</v>
      </c>
      <c r="Z7" s="45" t="s">
        <v>11</v>
      </c>
      <c r="AA7" s="35"/>
      <c r="AB7" s="36"/>
    </row>
    <row r="8" spans="1:28" ht="15.75" thickBot="1" x14ac:dyDescent="0.3">
      <c r="A8" s="29"/>
      <c r="B8" s="30"/>
      <c r="C8" s="43" t="s">
        <v>12</v>
      </c>
      <c r="D8" s="47">
        <f>'My Configuration Page'!G12</f>
        <v>0</v>
      </c>
      <c r="E8" s="44">
        <v>0</v>
      </c>
      <c r="F8" s="29"/>
      <c r="G8" s="48">
        <f>50-(50*COS(RADIANS(E10)))</f>
        <v>95.505298534249789</v>
      </c>
      <c r="H8" s="48">
        <f>50*SIN(RADIANS(E10))</f>
        <v>20.718779049664196</v>
      </c>
      <c r="I8" s="35"/>
      <c r="J8" s="29"/>
      <c r="K8" s="30"/>
      <c r="L8" s="43" t="s">
        <v>12</v>
      </c>
      <c r="M8" s="47">
        <f>'My Configuration Page'!S12</f>
        <v>0</v>
      </c>
      <c r="N8" s="44">
        <v>0</v>
      </c>
      <c r="O8" s="29"/>
      <c r="P8" s="48">
        <f>50-(50*COS(RADIANS(N10)))</f>
        <v>60.293130438494074</v>
      </c>
      <c r="Q8" s="48">
        <f>50*SIN(RADIANS(N10))</f>
        <v>48.9290452162736</v>
      </c>
      <c r="R8" s="35"/>
      <c r="S8" s="36"/>
      <c r="T8" s="30"/>
      <c r="U8" s="43" t="s">
        <v>12</v>
      </c>
      <c r="V8" s="47">
        <f>'My Configuration Page'!AE12</f>
        <v>0</v>
      </c>
      <c r="W8" s="44">
        <v>0</v>
      </c>
      <c r="X8" s="29"/>
      <c r="Y8" s="48">
        <f>50-(50*COS(RADIANS(W10)))</f>
        <v>14.644660940672622</v>
      </c>
      <c r="Z8" s="48">
        <f>50*SIN(RADIANS(W10))</f>
        <v>35.35533905932737</v>
      </c>
      <c r="AA8" s="35"/>
      <c r="AB8" s="36"/>
    </row>
    <row r="9" spans="1:28" ht="15.75" thickBot="1" x14ac:dyDescent="0.3">
      <c r="A9" s="29"/>
      <c r="B9" s="30"/>
      <c r="C9" s="43" t="s">
        <v>13</v>
      </c>
      <c r="D9" s="47">
        <f>'My Configuration Page'!G14</f>
        <v>50</v>
      </c>
      <c r="E9" s="44">
        <v>180</v>
      </c>
      <c r="F9" s="29"/>
      <c r="G9" s="48">
        <f>50-(2*COS(RADIANS(E10+90)))</f>
        <v>50.828751161986567</v>
      </c>
      <c r="H9" s="48">
        <f>2*SIN(RADIANS(E10+90))</f>
        <v>-1.8202119413699911</v>
      </c>
      <c r="I9" s="35"/>
      <c r="J9" s="29"/>
      <c r="K9" s="30"/>
      <c r="L9" s="43" t="s">
        <v>13</v>
      </c>
      <c r="M9" s="47">
        <f>'My Configuration Page'!S14</f>
        <v>50</v>
      </c>
      <c r="N9" s="44">
        <v>180</v>
      </c>
      <c r="O9" s="29"/>
      <c r="P9" s="48">
        <f>50-(2*COS(RADIANS(N10+90)))</f>
        <v>51.957161808650945</v>
      </c>
      <c r="Q9" s="48">
        <f>2*SIN(RADIANS(N10+90))</f>
        <v>-0.41172521753976238</v>
      </c>
      <c r="R9" s="35"/>
      <c r="S9" s="36"/>
      <c r="T9" s="30"/>
      <c r="U9" s="43" t="s">
        <v>13</v>
      </c>
      <c r="V9" s="47">
        <f>'My Configuration Page'!AE14</f>
        <v>50</v>
      </c>
      <c r="W9" s="44">
        <v>180</v>
      </c>
      <c r="X9" s="29"/>
      <c r="Y9" s="48">
        <f>50-(2*COS(RADIANS(W10+90)))</f>
        <v>51.414213562373092</v>
      </c>
      <c r="Z9" s="48">
        <f>2*SIN(RADIANS(W10+90))</f>
        <v>1.4142135623730951</v>
      </c>
      <c r="AA9" s="35"/>
      <c r="AB9" s="36"/>
    </row>
    <row r="10" spans="1:28" x14ac:dyDescent="0.25">
      <c r="A10" s="29"/>
      <c r="B10" s="30"/>
      <c r="C10" s="43" t="s">
        <v>14</v>
      </c>
      <c r="D10" s="49">
        <f>'My Configuration Page'!G10</f>
        <v>43.2</v>
      </c>
      <c r="E10" s="44">
        <f>((D10-D8)/(D9-D8))*180</f>
        <v>155.52000000000001</v>
      </c>
      <c r="F10" s="29"/>
      <c r="G10" s="48">
        <f>50-(2*COS(RADIANS(E10-90)))</f>
        <v>49.171248838013433</v>
      </c>
      <c r="H10" s="48">
        <f>2*SIN(RADIANS(E10-90))</f>
        <v>1.8202119413699915</v>
      </c>
      <c r="I10" s="35"/>
      <c r="J10" s="29"/>
      <c r="K10" s="30"/>
      <c r="L10" s="43" t="s">
        <v>14</v>
      </c>
      <c r="M10" s="49">
        <f>'My Configuration Page'!S10</f>
        <v>28.3</v>
      </c>
      <c r="N10" s="44">
        <f>((M10-M8)/(M9-M8))*180</f>
        <v>101.88000000000001</v>
      </c>
      <c r="O10" s="29"/>
      <c r="P10" s="48">
        <f>50-(2*COS(RADIANS(N10-90)))</f>
        <v>48.042838191349055</v>
      </c>
      <c r="Q10" s="48">
        <f>2*SIN(RADIANS(N10-90))</f>
        <v>0.41172521753976299</v>
      </c>
      <c r="R10" s="35"/>
      <c r="S10" s="36"/>
      <c r="T10" s="30"/>
      <c r="U10" s="43" t="s">
        <v>14</v>
      </c>
      <c r="V10" s="49">
        <f>'My Configuration Page'!AE10</f>
        <v>12.5</v>
      </c>
      <c r="W10" s="44">
        <f>((V10-V8)/(V9-V8))*180</f>
        <v>45</v>
      </c>
      <c r="X10" s="29"/>
      <c r="Y10" s="48">
        <f>50-(2*COS(RADIANS(W10-90)))</f>
        <v>48.585786437626908</v>
      </c>
      <c r="Z10" s="48">
        <f>2*SIN(RADIANS(W10-90))</f>
        <v>-1.4142135623730949</v>
      </c>
      <c r="AA10" s="35"/>
      <c r="AB10" s="36"/>
    </row>
    <row r="11" spans="1:28" x14ac:dyDescent="0.25">
      <c r="A11" s="29"/>
      <c r="B11" s="30"/>
      <c r="C11" s="29" t="s">
        <v>15</v>
      </c>
      <c r="D11" s="48">
        <f>((D9-D8)/5)+D8</f>
        <v>10</v>
      </c>
      <c r="E11" s="44"/>
      <c r="F11" s="29"/>
      <c r="G11" s="48">
        <f>G8</f>
        <v>95.505298534249789</v>
      </c>
      <c r="H11" s="48">
        <f>H8</f>
        <v>20.718779049664196</v>
      </c>
      <c r="I11" s="35"/>
      <c r="J11" s="29"/>
      <c r="K11" s="30"/>
      <c r="L11" s="29" t="s">
        <v>15</v>
      </c>
      <c r="M11" s="48">
        <f>((M9-M8)/5)+M8</f>
        <v>10</v>
      </c>
      <c r="N11" s="44"/>
      <c r="O11" s="29"/>
      <c r="P11" s="48">
        <f>P8</f>
        <v>60.293130438494074</v>
      </c>
      <c r="Q11" s="48">
        <f>Q8</f>
        <v>48.9290452162736</v>
      </c>
      <c r="R11" s="35"/>
      <c r="S11" s="36"/>
      <c r="T11" s="30"/>
      <c r="U11" s="29" t="s">
        <v>15</v>
      </c>
      <c r="V11" s="48">
        <f>((V9-V8)/5)+V8</f>
        <v>10</v>
      </c>
      <c r="W11" s="44"/>
      <c r="X11" s="29"/>
      <c r="Y11" s="48">
        <f>Y8</f>
        <v>14.644660940672622</v>
      </c>
      <c r="Z11" s="48">
        <f>Z8</f>
        <v>35.35533905932737</v>
      </c>
      <c r="AA11" s="35"/>
      <c r="AB11" s="36"/>
    </row>
    <row r="12" spans="1:28" x14ac:dyDescent="0.25">
      <c r="A12" s="29"/>
      <c r="B12" s="30"/>
      <c r="C12" s="29" t="s">
        <v>16</v>
      </c>
      <c r="D12" s="48">
        <f>((D9-D8)*2/5)+D8</f>
        <v>20</v>
      </c>
      <c r="E12" s="44"/>
      <c r="F12" s="29"/>
      <c r="G12" s="48">
        <v>50</v>
      </c>
      <c r="H12" s="48">
        <v>0</v>
      </c>
      <c r="I12" s="35"/>
      <c r="J12" s="29"/>
      <c r="K12" s="30"/>
      <c r="L12" s="29" t="s">
        <v>16</v>
      </c>
      <c r="M12" s="48">
        <f>((M9-M8)*2/5)+M8</f>
        <v>20</v>
      </c>
      <c r="N12" s="44"/>
      <c r="O12" s="29"/>
      <c r="P12" s="48">
        <v>50</v>
      </c>
      <c r="Q12" s="48">
        <v>0</v>
      </c>
      <c r="R12" s="35"/>
      <c r="S12" s="36"/>
      <c r="T12" s="30"/>
      <c r="U12" s="29" t="s">
        <v>16</v>
      </c>
      <c r="V12" s="48">
        <f>((V9-V8)*2/5)+V8</f>
        <v>20</v>
      </c>
      <c r="W12" s="44"/>
      <c r="X12" s="29"/>
      <c r="Y12" s="48">
        <v>50</v>
      </c>
      <c r="Z12" s="48">
        <v>0</v>
      </c>
      <c r="AA12" s="35"/>
      <c r="AB12" s="36"/>
    </row>
    <row r="13" spans="1:28" x14ac:dyDescent="0.25">
      <c r="A13" s="29"/>
      <c r="B13" s="30"/>
      <c r="C13" s="29" t="s">
        <v>17</v>
      </c>
      <c r="D13" s="48">
        <f>((D9-D8)*3/5) + D8</f>
        <v>30</v>
      </c>
      <c r="E13" s="44"/>
      <c r="F13" s="33"/>
      <c r="G13" s="46"/>
      <c r="H13" s="46"/>
      <c r="I13" s="35"/>
      <c r="J13" s="29"/>
      <c r="K13" s="30"/>
      <c r="L13" s="29" t="s">
        <v>17</v>
      </c>
      <c r="M13" s="48">
        <f>((M9-M8)*3/5) + M8</f>
        <v>30</v>
      </c>
      <c r="N13" s="44"/>
      <c r="O13" s="33"/>
      <c r="P13" s="46"/>
      <c r="Q13" s="46"/>
      <c r="R13" s="35"/>
      <c r="S13" s="36"/>
      <c r="T13" s="30"/>
      <c r="U13" s="29" t="s">
        <v>17</v>
      </c>
      <c r="V13" s="48">
        <f>((V9-V8)*3/5) + V8</f>
        <v>30</v>
      </c>
      <c r="W13" s="44"/>
      <c r="X13" s="33"/>
      <c r="Y13" s="46"/>
      <c r="Z13" s="46"/>
      <c r="AA13" s="35"/>
      <c r="AB13" s="36"/>
    </row>
    <row r="14" spans="1:28" x14ac:dyDescent="0.25">
      <c r="A14" s="29"/>
      <c r="B14" s="30"/>
      <c r="C14" s="29" t="s">
        <v>18</v>
      </c>
      <c r="D14" s="48">
        <f>((D9-D8)*4/5) + D8</f>
        <v>40</v>
      </c>
      <c r="E14" s="44"/>
      <c r="F14" s="33"/>
      <c r="G14" s="32"/>
      <c r="H14" s="32"/>
      <c r="I14" s="35"/>
      <c r="J14" s="29"/>
      <c r="K14" s="30"/>
      <c r="L14" s="29" t="s">
        <v>18</v>
      </c>
      <c r="M14" s="48">
        <f>((M9-M8)*4/5) + M8</f>
        <v>40</v>
      </c>
      <c r="N14" s="44"/>
      <c r="O14" s="33"/>
      <c r="P14" s="32"/>
      <c r="Q14" s="32"/>
      <c r="R14" s="35"/>
      <c r="S14" s="36"/>
      <c r="T14" s="30"/>
      <c r="U14" s="29" t="s">
        <v>18</v>
      </c>
      <c r="V14" s="48">
        <f>((V9-V8)*4/5) + V8</f>
        <v>40</v>
      </c>
      <c r="W14" s="44"/>
      <c r="X14" s="33"/>
      <c r="Y14" s="32"/>
      <c r="Z14" s="32"/>
      <c r="AA14" s="35"/>
      <c r="AB14" s="36"/>
    </row>
    <row r="15" spans="1:28" x14ac:dyDescent="0.25">
      <c r="A15" s="38"/>
      <c r="B15" s="50"/>
      <c r="C15" s="38"/>
      <c r="D15" s="38"/>
      <c r="E15" s="51"/>
      <c r="F15" s="38"/>
      <c r="G15" s="51"/>
      <c r="H15" s="51"/>
      <c r="I15" s="52"/>
      <c r="J15" s="38"/>
      <c r="K15" s="50"/>
      <c r="L15" s="38"/>
      <c r="M15" s="38"/>
      <c r="N15" s="51"/>
      <c r="O15" s="38"/>
      <c r="P15" s="51"/>
      <c r="Q15" s="51"/>
      <c r="R15" s="52"/>
      <c r="S15" s="38"/>
      <c r="T15" s="50"/>
      <c r="U15" s="38"/>
      <c r="V15" s="38"/>
      <c r="W15" s="51"/>
      <c r="X15" s="38"/>
      <c r="Y15" s="51"/>
      <c r="Z15" s="51"/>
      <c r="AA15" s="52"/>
      <c r="AB15" s="38"/>
    </row>
    <row r="16" spans="1:28" x14ac:dyDescent="0.25">
      <c r="A16" s="38"/>
      <c r="B16" s="50"/>
      <c r="C16" s="53" t="s">
        <v>20</v>
      </c>
      <c r="D16" s="38"/>
      <c r="E16" s="51"/>
      <c r="F16" s="38"/>
      <c r="G16" s="51"/>
      <c r="H16" s="51"/>
      <c r="I16" s="52"/>
      <c r="J16" s="38"/>
      <c r="K16" s="50"/>
      <c r="L16" s="53" t="s">
        <v>20</v>
      </c>
      <c r="M16" s="38"/>
      <c r="N16" s="51"/>
      <c r="O16" s="38"/>
      <c r="P16" s="51"/>
      <c r="Q16" s="51"/>
      <c r="R16" s="52"/>
      <c r="S16" s="38"/>
      <c r="T16" s="50"/>
      <c r="U16" s="53" t="s">
        <v>20</v>
      </c>
      <c r="V16" s="38"/>
      <c r="W16" s="51"/>
      <c r="X16" s="38"/>
      <c r="Y16" s="51"/>
      <c r="Z16" s="51"/>
      <c r="AA16" s="52"/>
      <c r="AB16" s="38"/>
    </row>
    <row r="17" spans="1:28" ht="8.25" customHeight="1" x14ac:dyDescent="0.25">
      <c r="A17" s="38"/>
      <c r="B17" s="50"/>
      <c r="C17" s="53"/>
      <c r="D17" s="38"/>
      <c r="E17" s="51"/>
      <c r="F17" s="38"/>
      <c r="G17" s="51"/>
      <c r="H17" s="51"/>
      <c r="I17" s="52"/>
      <c r="J17" s="38"/>
      <c r="K17" s="50"/>
      <c r="L17" s="53"/>
      <c r="M17" s="38"/>
      <c r="N17" s="51"/>
      <c r="O17" s="38"/>
      <c r="P17" s="51"/>
      <c r="Q17" s="51"/>
      <c r="R17" s="52"/>
      <c r="S17" s="38"/>
      <c r="T17" s="50"/>
      <c r="U17" s="53"/>
      <c r="V17" s="38"/>
      <c r="W17" s="51"/>
      <c r="X17" s="38"/>
      <c r="Y17" s="51"/>
      <c r="Z17" s="51"/>
      <c r="AA17" s="52"/>
      <c r="AB17" s="38"/>
    </row>
    <row r="18" spans="1:28" x14ac:dyDescent="0.25">
      <c r="A18" s="38"/>
      <c r="B18" s="50"/>
      <c r="C18" s="53" t="s">
        <v>19</v>
      </c>
      <c r="D18" s="38"/>
      <c r="E18" s="51"/>
      <c r="F18" s="38"/>
      <c r="G18" s="51"/>
      <c r="H18" s="51"/>
      <c r="I18" s="52"/>
      <c r="J18" s="38"/>
      <c r="K18" s="50"/>
      <c r="L18" s="53" t="s">
        <v>19</v>
      </c>
      <c r="M18" s="38"/>
      <c r="N18" s="51"/>
      <c r="O18" s="38"/>
      <c r="P18" s="51"/>
      <c r="Q18" s="51"/>
      <c r="R18" s="52"/>
      <c r="S18" s="38"/>
      <c r="T18" s="50"/>
      <c r="U18" s="53" t="s">
        <v>19</v>
      </c>
      <c r="V18" s="38"/>
      <c r="W18" s="51"/>
      <c r="X18" s="38"/>
      <c r="Y18" s="51"/>
      <c r="Z18" s="51"/>
      <c r="AA18" s="52"/>
      <c r="AB18" s="38"/>
    </row>
    <row r="19" spans="1:28" ht="15.75" thickBot="1" x14ac:dyDescent="0.3">
      <c r="A19" s="38"/>
      <c r="B19" s="39"/>
      <c r="C19" s="40"/>
      <c r="D19" s="41"/>
      <c r="E19" s="41"/>
      <c r="F19" s="40"/>
      <c r="G19" s="41"/>
      <c r="H19" s="41"/>
      <c r="I19" s="42"/>
      <c r="J19" s="38"/>
      <c r="K19" s="39"/>
      <c r="L19" s="40"/>
      <c r="M19" s="41"/>
      <c r="N19" s="41"/>
      <c r="O19" s="40"/>
      <c r="P19" s="41"/>
      <c r="Q19" s="41"/>
      <c r="R19" s="42"/>
      <c r="S19" s="38"/>
      <c r="T19" s="39"/>
      <c r="U19" s="40"/>
      <c r="V19" s="41"/>
      <c r="W19" s="41"/>
      <c r="X19" s="40"/>
      <c r="Y19" s="41"/>
      <c r="Z19" s="41"/>
      <c r="AA19" s="42"/>
      <c r="AB19" s="38"/>
    </row>
    <row r="20" spans="1:28" s="1" customForma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s="1" customFormat="1" ht="18.75" x14ac:dyDescent="0.3">
      <c r="N21" s="56" t="s">
        <v>28</v>
      </c>
    </row>
    <row r="22" spans="1:28" s="1" customFormat="1" ht="7.5" customHeight="1" x14ac:dyDescent="0.3">
      <c r="N22" s="56"/>
    </row>
    <row r="23" spans="1:28" s="1" customFormat="1" ht="18.75" x14ac:dyDescent="0.3">
      <c r="N23" s="56" t="s">
        <v>29</v>
      </c>
    </row>
    <row r="24" spans="1:28" s="1" customFormat="1" x14ac:dyDescent="0.25"/>
    <row r="25" spans="1:28" s="1" customFormat="1" x14ac:dyDescent="0.25"/>
    <row r="26" spans="1:28" s="1" customFormat="1" x14ac:dyDescent="0.25"/>
    <row r="27" spans="1:28" s="1" customFormat="1" x14ac:dyDescent="0.25"/>
    <row r="28" spans="1:28" s="1" customFormat="1" x14ac:dyDescent="0.25"/>
    <row r="29" spans="1:28" s="1" customFormat="1" x14ac:dyDescent="0.25"/>
    <row r="30" spans="1:28" s="1" customFormat="1" x14ac:dyDescent="0.25"/>
    <row r="31" spans="1:28" s="1" customFormat="1" x14ac:dyDescent="0.25"/>
    <row r="32" spans="1:28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</sheetData>
  <sheetProtection password="D36E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 Dashboard Page</vt:lpstr>
      <vt:lpstr>My Configuration Page</vt:lpstr>
      <vt:lpstr>My Calculations Page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Admin</cp:lastModifiedBy>
  <dcterms:created xsi:type="dcterms:W3CDTF">2012-05-05T08:52:04Z</dcterms:created>
  <dcterms:modified xsi:type="dcterms:W3CDTF">2014-12-03T08:28:36Z</dcterms:modified>
</cp:coreProperties>
</file>