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8070"/>
  </bookViews>
  <sheets>
    <sheet name="My Dashboard" sheetId="1" r:id="rId1"/>
    <sheet name="My Calculations Tab" sheetId="2" state="hidden" r:id="rId2"/>
  </sheets>
  <calcPr calcId="144525"/>
</workbook>
</file>

<file path=xl/calcChain.xml><?xml version="1.0" encoding="utf-8"?>
<calcChain xmlns="http://schemas.openxmlformats.org/spreadsheetml/2006/main">
  <c r="D7" i="2" l="1"/>
  <c r="D8" i="2" s="1"/>
  <c r="D6" i="2"/>
  <c r="D12" i="2"/>
  <c r="E8" i="2" l="1"/>
  <c r="H8" i="2" s="1"/>
  <c r="D9" i="2"/>
  <c r="D11" i="2"/>
  <c r="D10" i="2"/>
  <c r="G8" i="2" l="1"/>
  <c r="G7" i="2"/>
  <c r="H7" i="2"/>
  <c r="H6" i="2"/>
  <c r="H9" i="2" s="1"/>
  <c r="G6" i="2"/>
  <c r="G9" i="2" s="1"/>
</calcChain>
</file>

<file path=xl/comments1.xml><?xml version="1.0" encoding="utf-8"?>
<comments xmlns="http://schemas.openxmlformats.org/spreadsheetml/2006/main">
  <authors>
    <author>Ben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EDW:</t>
        </r>
        <r>
          <rPr>
            <sz val="9"/>
            <color indexed="81"/>
            <rFont val="Tahoma"/>
            <family val="2"/>
          </rPr>
          <t xml:space="preserve">
Link the yellow cells to your "My Configuration Page"</t>
        </r>
      </text>
    </comment>
  </commentList>
</comments>
</file>

<file path=xl/sharedStrings.xml><?xml version="1.0" encoding="utf-8"?>
<sst xmlns="http://schemas.openxmlformats.org/spreadsheetml/2006/main" count="21" uniqueCount="21">
  <si>
    <t>Widget Main Title</t>
  </si>
  <si>
    <t>Daily Widget Demand</t>
  </si>
  <si>
    <t>Widget Units</t>
  </si>
  <si>
    <t>x 1,000,000 Widgets / Day</t>
  </si>
  <si>
    <t>Actual Value</t>
  </si>
  <si>
    <t>Minimum Value</t>
  </si>
  <si>
    <t>Maximum Value</t>
  </si>
  <si>
    <t xml:space="preserve">A) Linear Dial Widget </t>
  </si>
  <si>
    <t>Value</t>
  </si>
  <si>
    <t>Degs</t>
  </si>
  <si>
    <t>x</t>
  </si>
  <si>
    <t>y</t>
  </si>
  <si>
    <t>Min</t>
  </si>
  <si>
    <t>Max</t>
  </si>
  <si>
    <t>Actual</t>
  </si>
  <si>
    <t>Scale1</t>
  </si>
  <si>
    <t>Scale2</t>
  </si>
  <si>
    <t>Scale3</t>
  </si>
  <si>
    <t>Scale4</t>
  </si>
  <si>
    <t>Step #1: Link the yellow cells to your "My Configuration Page" cells</t>
  </si>
  <si>
    <t>Step #2: Link dial widget objects to blue cells following this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</si>
</sst>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Calculations Tab'!$G$5</c:f>
              <c:strCache>
                <c:ptCount val="1"/>
                <c:pt idx="0">
                  <c:v>x</c:v>
                </c:pt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'My Calculations Tab'!$G$6:$G$10</c:f>
              <c:numCache>
                <c:formatCode>0.0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  <c:pt idx="4">
                  <c:v>50</c:v>
                </c:pt>
              </c:numCache>
            </c:numRef>
          </c:xVal>
          <c:yVal>
            <c:numRef>
              <c:f>'My Calculations Tab'!$H$6:$H$10</c:f>
              <c:numCache>
                <c:formatCode>0.0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75040"/>
        <c:axId val="170379520"/>
      </c:scatterChart>
      <c:valAx>
        <c:axId val="170375040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170379520"/>
        <c:crosses val="autoZero"/>
        <c:crossBetween val="midCat"/>
      </c:valAx>
      <c:valAx>
        <c:axId val="170379520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170375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105833</xdr:rowOff>
    </xdr:from>
    <xdr:to>
      <xdr:col>8</xdr:col>
      <xdr:colOff>18220</xdr:colOff>
      <xdr:row>17</xdr:row>
      <xdr:rowOff>15567</xdr:rowOff>
    </xdr:to>
    <xdr:grpSp>
      <xdr:nvGrpSpPr>
        <xdr:cNvPr id="2" name="a) Light Linear Dial Widget"/>
        <xdr:cNvGrpSpPr/>
      </xdr:nvGrpSpPr>
      <xdr:grpSpPr>
        <a:xfrm>
          <a:off x="232833" y="264583"/>
          <a:ext cx="4315054" cy="3687984"/>
          <a:chOff x="7926124" y="1199330"/>
          <a:chExt cx="4292980" cy="3730770"/>
        </a:xfrm>
      </xdr:grpSpPr>
      <xdr:sp macro="" textlink="">
        <xdr:nvSpPr>
          <xdr:cNvPr id="3" name="Light Linear Dial Background Rectangle"/>
          <xdr:cNvSpPr/>
        </xdr:nvSpPr>
        <xdr:spPr bwMode="auto">
          <a:xfrm>
            <a:off x="7926124" y="1199330"/>
            <a:ext cx="4292980" cy="3730770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pSp>
        <xdr:nvGrpSpPr>
          <xdr:cNvPr id="4" name="Linear Dial Scale Coloured Panels"/>
          <xdr:cNvGrpSpPr>
            <a:grpSpLocks/>
          </xdr:cNvGrpSpPr>
        </xdr:nvGrpSpPr>
        <xdr:grpSpPr bwMode="auto">
          <a:xfrm>
            <a:off x="8191700" y="2250814"/>
            <a:ext cx="3716757" cy="1770116"/>
            <a:chOff x="193063" y="1155645"/>
            <a:chExt cx="3658893" cy="1807321"/>
          </a:xfrm>
        </xdr:grpSpPr>
        <xdr:sp macro="" textlink="">
          <xdr:nvSpPr>
            <xdr:cNvPr id="17" name="Dial Panel #5"/>
            <xdr:cNvSpPr>
              <a:spLocks/>
            </xdr:cNvSpPr>
          </xdr:nvSpPr>
          <xdr:spPr bwMode="auto">
            <a:xfrm>
              <a:off x="3024822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483" y="2258"/>
                  </a:moveTo>
                  <a:lnTo>
                    <a:pt x="596" y="2256"/>
                  </a:lnTo>
                  <a:lnTo>
                    <a:pt x="709" y="2253"/>
                  </a:lnTo>
                  <a:lnTo>
                    <a:pt x="822" y="2251"/>
                  </a:lnTo>
                  <a:lnTo>
                    <a:pt x="935" y="2248"/>
                  </a:lnTo>
                  <a:lnTo>
                    <a:pt x="1047" y="2246"/>
                  </a:lnTo>
                  <a:lnTo>
                    <a:pt x="1160" y="2243"/>
                  </a:lnTo>
                  <a:lnTo>
                    <a:pt x="1273" y="2241"/>
                  </a:lnTo>
                  <a:lnTo>
                    <a:pt x="1386" y="2239"/>
                  </a:lnTo>
                  <a:lnTo>
                    <a:pt x="1499" y="2236"/>
                  </a:lnTo>
                  <a:lnTo>
                    <a:pt x="1612" y="2234"/>
                  </a:lnTo>
                  <a:lnTo>
                    <a:pt x="1725" y="2231"/>
                  </a:lnTo>
                  <a:lnTo>
                    <a:pt x="1838" y="2229"/>
                  </a:lnTo>
                  <a:lnTo>
                    <a:pt x="1836" y="2179"/>
                  </a:lnTo>
                  <a:lnTo>
                    <a:pt x="1834" y="2130"/>
                  </a:lnTo>
                  <a:lnTo>
                    <a:pt x="1832" y="2080"/>
                  </a:lnTo>
                  <a:lnTo>
                    <a:pt x="1829" y="2031"/>
                  </a:lnTo>
                  <a:lnTo>
                    <a:pt x="1825" y="1982"/>
                  </a:lnTo>
                  <a:lnTo>
                    <a:pt x="1820" y="1932"/>
                  </a:lnTo>
                  <a:lnTo>
                    <a:pt x="1815" y="1883"/>
                  </a:lnTo>
                  <a:lnTo>
                    <a:pt x="1810" y="1834"/>
                  </a:lnTo>
                  <a:lnTo>
                    <a:pt x="1804" y="1785"/>
                  </a:lnTo>
                  <a:lnTo>
                    <a:pt x="1797" y="1736"/>
                  </a:lnTo>
                  <a:lnTo>
                    <a:pt x="1789" y="1687"/>
                  </a:lnTo>
                  <a:lnTo>
                    <a:pt x="1782" y="1638"/>
                  </a:lnTo>
                  <a:lnTo>
                    <a:pt x="1773" y="1589"/>
                  </a:lnTo>
                  <a:lnTo>
                    <a:pt x="1764" y="1540"/>
                  </a:lnTo>
                  <a:lnTo>
                    <a:pt x="1754" y="1492"/>
                  </a:lnTo>
                  <a:lnTo>
                    <a:pt x="1744" y="1443"/>
                  </a:lnTo>
                  <a:lnTo>
                    <a:pt x="1733" y="1395"/>
                  </a:lnTo>
                  <a:lnTo>
                    <a:pt x="1721" y="1347"/>
                  </a:lnTo>
                  <a:lnTo>
                    <a:pt x="1709" y="1299"/>
                  </a:lnTo>
                  <a:lnTo>
                    <a:pt x="1696" y="1251"/>
                  </a:lnTo>
                  <a:lnTo>
                    <a:pt x="1683" y="1203"/>
                  </a:lnTo>
                  <a:lnTo>
                    <a:pt x="1669" y="1156"/>
                  </a:lnTo>
                  <a:lnTo>
                    <a:pt x="1655" y="1108"/>
                  </a:lnTo>
                  <a:lnTo>
                    <a:pt x="1640" y="1061"/>
                  </a:lnTo>
                  <a:lnTo>
                    <a:pt x="1624" y="1014"/>
                  </a:lnTo>
                  <a:lnTo>
                    <a:pt x="1608" y="967"/>
                  </a:lnTo>
                  <a:lnTo>
                    <a:pt x="1591" y="921"/>
                  </a:lnTo>
                  <a:lnTo>
                    <a:pt x="1574" y="874"/>
                  </a:lnTo>
                  <a:lnTo>
                    <a:pt x="1556" y="828"/>
                  </a:lnTo>
                  <a:lnTo>
                    <a:pt x="1538" y="782"/>
                  </a:lnTo>
                  <a:lnTo>
                    <a:pt x="1519" y="736"/>
                  </a:lnTo>
                  <a:lnTo>
                    <a:pt x="1499" y="691"/>
                  </a:lnTo>
                  <a:lnTo>
                    <a:pt x="1479" y="646"/>
                  </a:lnTo>
                  <a:lnTo>
                    <a:pt x="1458" y="601"/>
                  </a:lnTo>
                  <a:lnTo>
                    <a:pt x="1437" y="556"/>
                  </a:lnTo>
                  <a:lnTo>
                    <a:pt x="1416" y="511"/>
                  </a:lnTo>
                  <a:lnTo>
                    <a:pt x="1393" y="467"/>
                  </a:lnTo>
                  <a:lnTo>
                    <a:pt x="1370" y="423"/>
                  </a:lnTo>
                  <a:lnTo>
                    <a:pt x="1347" y="379"/>
                  </a:lnTo>
                  <a:lnTo>
                    <a:pt x="1323" y="336"/>
                  </a:lnTo>
                  <a:lnTo>
                    <a:pt x="1299" y="293"/>
                  </a:lnTo>
                  <a:lnTo>
                    <a:pt x="1274" y="250"/>
                  </a:lnTo>
                  <a:lnTo>
                    <a:pt x="1248" y="208"/>
                  </a:lnTo>
                  <a:lnTo>
                    <a:pt x="1222" y="165"/>
                  </a:lnTo>
                  <a:lnTo>
                    <a:pt x="1196" y="124"/>
                  </a:lnTo>
                  <a:lnTo>
                    <a:pt x="1169" y="82"/>
                  </a:lnTo>
                  <a:lnTo>
                    <a:pt x="1142" y="41"/>
                  </a:lnTo>
                  <a:lnTo>
                    <a:pt x="1114" y="0"/>
                  </a:lnTo>
                  <a:lnTo>
                    <a:pt x="1021" y="64"/>
                  </a:lnTo>
                  <a:lnTo>
                    <a:pt x="928" y="129"/>
                  </a:lnTo>
                  <a:lnTo>
                    <a:pt x="835" y="193"/>
                  </a:lnTo>
                  <a:lnTo>
                    <a:pt x="742" y="258"/>
                  </a:lnTo>
                  <a:lnTo>
                    <a:pt x="650" y="322"/>
                  </a:lnTo>
                  <a:lnTo>
                    <a:pt x="557" y="386"/>
                  </a:lnTo>
                  <a:lnTo>
                    <a:pt x="464" y="451"/>
                  </a:lnTo>
                  <a:lnTo>
                    <a:pt x="371" y="515"/>
                  </a:lnTo>
                  <a:lnTo>
                    <a:pt x="279" y="579"/>
                  </a:lnTo>
                  <a:lnTo>
                    <a:pt x="186" y="644"/>
                  </a:lnTo>
                  <a:lnTo>
                    <a:pt x="93" y="708"/>
                  </a:lnTo>
                  <a:lnTo>
                    <a:pt x="0" y="773"/>
                  </a:lnTo>
                  <a:lnTo>
                    <a:pt x="19" y="800"/>
                  </a:lnTo>
                  <a:lnTo>
                    <a:pt x="37" y="827"/>
                  </a:lnTo>
                  <a:lnTo>
                    <a:pt x="55" y="855"/>
                  </a:lnTo>
                  <a:lnTo>
                    <a:pt x="73" y="883"/>
                  </a:lnTo>
                  <a:lnTo>
                    <a:pt x="90" y="911"/>
                  </a:lnTo>
                  <a:lnTo>
                    <a:pt x="107" y="939"/>
                  </a:lnTo>
                  <a:lnTo>
                    <a:pt x="124" y="968"/>
                  </a:lnTo>
                  <a:lnTo>
                    <a:pt x="140" y="996"/>
                  </a:lnTo>
                  <a:lnTo>
                    <a:pt x="156" y="1025"/>
                  </a:lnTo>
                  <a:lnTo>
                    <a:pt x="171" y="1055"/>
                  </a:lnTo>
                  <a:lnTo>
                    <a:pt x="187" y="1084"/>
                  </a:lnTo>
                  <a:lnTo>
                    <a:pt x="201" y="1113"/>
                  </a:lnTo>
                  <a:lnTo>
                    <a:pt x="216" y="1143"/>
                  </a:lnTo>
                  <a:lnTo>
                    <a:pt x="230" y="1173"/>
                  </a:lnTo>
                  <a:lnTo>
                    <a:pt x="244" y="1203"/>
                  </a:lnTo>
                  <a:lnTo>
                    <a:pt x="257" y="1233"/>
                  </a:lnTo>
                  <a:lnTo>
                    <a:pt x="270" y="1263"/>
                  </a:lnTo>
                  <a:lnTo>
                    <a:pt x="283" y="1294"/>
                  </a:lnTo>
                  <a:lnTo>
                    <a:pt x="295" y="1325"/>
                  </a:lnTo>
                  <a:lnTo>
                    <a:pt x="307" y="1355"/>
                  </a:lnTo>
                  <a:lnTo>
                    <a:pt x="319" y="1386"/>
                  </a:lnTo>
                  <a:lnTo>
                    <a:pt x="330" y="1417"/>
                  </a:lnTo>
                  <a:lnTo>
                    <a:pt x="341" y="1449"/>
                  </a:lnTo>
                  <a:lnTo>
                    <a:pt x="351" y="1480"/>
                  </a:lnTo>
                  <a:lnTo>
                    <a:pt x="361" y="1511"/>
                  </a:lnTo>
                  <a:lnTo>
                    <a:pt x="371" y="1543"/>
                  </a:lnTo>
                  <a:lnTo>
                    <a:pt x="380" y="1575"/>
                  </a:lnTo>
                  <a:lnTo>
                    <a:pt x="389" y="1606"/>
                  </a:lnTo>
                  <a:lnTo>
                    <a:pt x="397" y="1638"/>
                  </a:lnTo>
                  <a:lnTo>
                    <a:pt x="405" y="1670"/>
                  </a:lnTo>
                  <a:lnTo>
                    <a:pt x="413" y="1702"/>
                  </a:lnTo>
                  <a:lnTo>
                    <a:pt x="420" y="1735"/>
                  </a:lnTo>
                  <a:lnTo>
                    <a:pt x="427" y="1767"/>
                  </a:lnTo>
                  <a:lnTo>
                    <a:pt x="434" y="1799"/>
                  </a:lnTo>
                  <a:lnTo>
                    <a:pt x="440" y="1832"/>
                  </a:lnTo>
                  <a:lnTo>
                    <a:pt x="445" y="1864"/>
                  </a:lnTo>
                  <a:lnTo>
                    <a:pt x="451" y="1897"/>
                  </a:lnTo>
                  <a:lnTo>
                    <a:pt x="456" y="1930"/>
                  </a:lnTo>
                  <a:lnTo>
                    <a:pt x="460" y="1962"/>
                  </a:lnTo>
                  <a:lnTo>
                    <a:pt x="464" y="1995"/>
                  </a:lnTo>
                  <a:lnTo>
                    <a:pt x="468" y="2028"/>
                  </a:lnTo>
                  <a:lnTo>
                    <a:pt x="471" y="2061"/>
                  </a:lnTo>
                  <a:lnTo>
                    <a:pt x="474" y="2094"/>
                  </a:lnTo>
                  <a:lnTo>
                    <a:pt x="477" y="2126"/>
                  </a:lnTo>
                  <a:lnTo>
                    <a:pt x="479" y="2159"/>
                  </a:lnTo>
                  <a:lnTo>
                    <a:pt x="481" y="2192"/>
                  </a:lnTo>
                  <a:lnTo>
                    <a:pt x="482" y="2225"/>
                  </a:lnTo>
                  <a:lnTo>
                    <a:pt x="483" y="2258"/>
                  </a:lnTo>
                </a:path>
              </a:pathLst>
            </a:custGeom>
            <a:solidFill>
              <a:srgbClr val="54E34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" name="Dial Panel #4"/>
            <xdr:cNvSpPr>
              <a:spLocks/>
            </xdr:cNvSpPr>
          </xdr:nvSpPr>
          <xdr:spPr bwMode="auto">
            <a:xfrm>
              <a:off x="2424832" y="1258057"/>
              <a:ext cx="1054247" cy="991636"/>
            </a:xfrm>
            <a:custGeom>
              <a:avLst/>
              <a:gdLst>
                <a:gd name="T0" fmla="*/ 2147483647 w 2342"/>
                <a:gd name="T1" fmla="*/ 2147483647 h 2198"/>
                <a:gd name="T2" fmla="*/ 2147483647 w 2342"/>
                <a:gd name="T3" fmla="*/ 2147483647 h 2198"/>
                <a:gd name="T4" fmla="*/ 2147483647 w 2342"/>
                <a:gd name="T5" fmla="*/ 2147483647 h 2198"/>
                <a:gd name="T6" fmla="*/ 2147483647 w 2342"/>
                <a:gd name="T7" fmla="*/ 2147483647 h 2198"/>
                <a:gd name="T8" fmla="*/ 2147483647 w 2342"/>
                <a:gd name="T9" fmla="*/ 2147483647 h 2198"/>
                <a:gd name="T10" fmla="*/ 2147483647 w 2342"/>
                <a:gd name="T11" fmla="*/ 2147483647 h 2198"/>
                <a:gd name="T12" fmla="*/ 2147483647 w 2342"/>
                <a:gd name="T13" fmla="*/ 2147483647 h 2198"/>
                <a:gd name="T14" fmla="*/ 2147483647 w 2342"/>
                <a:gd name="T15" fmla="*/ 2147483647 h 2198"/>
                <a:gd name="T16" fmla="*/ 2147483647 w 2342"/>
                <a:gd name="T17" fmla="*/ 2147483647 h 2198"/>
                <a:gd name="T18" fmla="*/ 2147483647 w 2342"/>
                <a:gd name="T19" fmla="*/ 2147483647 h 2198"/>
                <a:gd name="T20" fmla="*/ 2147483647 w 2342"/>
                <a:gd name="T21" fmla="*/ 2147483647 h 2198"/>
                <a:gd name="T22" fmla="*/ 2147483647 w 2342"/>
                <a:gd name="T23" fmla="*/ 2147483647 h 2198"/>
                <a:gd name="T24" fmla="*/ 2147483647 w 2342"/>
                <a:gd name="T25" fmla="*/ 2147483647 h 2198"/>
                <a:gd name="T26" fmla="*/ 2147483647 w 2342"/>
                <a:gd name="T27" fmla="*/ 2147483647 h 2198"/>
                <a:gd name="T28" fmla="*/ 2147483647 w 2342"/>
                <a:gd name="T29" fmla="*/ 2147483647 h 2198"/>
                <a:gd name="T30" fmla="*/ 2147483647 w 2342"/>
                <a:gd name="T31" fmla="*/ 2147483647 h 2198"/>
                <a:gd name="T32" fmla="*/ 2147483647 w 2342"/>
                <a:gd name="T33" fmla="*/ 2147483647 h 2198"/>
                <a:gd name="T34" fmla="*/ 2147483647 w 2342"/>
                <a:gd name="T35" fmla="*/ 2147483647 h 2198"/>
                <a:gd name="T36" fmla="*/ 2147483647 w 2342"/>
                <a:gd name="T37" fmla="*/ 2147483647 h 2198"/>
                <a:gd name="T38" fmla="*/ 2147483647 w 2342"/>
                <a:gd name="T39" fmla="*/ 2147483647 h 2198"/>
                <a:gd name="T40" fmla="*/ 2147483647 w 2342"/>
                <a:gd name="T41" fmla="*/ 2147483647 h 2198"/>
                <a:gd name="T42" fmla="*/ 2147483647 w 2342"/>
                <a:gd name="T43" fmla="*/ 2147483647 h 2198"/>
                <a:gd name="T44" fmla="*/ 2147483647 w 2342"/>
                <a:gd name="T45" fmla="*/ 2147483647 h 2198"/>
                <a:gd name="T46" fmla="*/ 2147483647 w 2342"/>
                <a:gd name="T47" fmla="*/ 2147483647 h 2198"/>
                <a:gd name="T48" fmla="*/ 2147483647 w 2342"/>
                <a:gd name="T49" fmla="*/ 2147483647 h 2198"/>
                <a:gd name="T50" fmla="*/ 2147483647 w 2342"/>
                <a:gd name="T51" fmla="*/ 2147483647 h 2198"/>
                <a:gd name="T52" fmla="*/ 2147483647 w 2342"/>
                <a:gd name="T53" fmla="*/ 2147483647 h 2198"/>
                <a:gd name="T54" fmla="*/ 2147483647 w 2342"/>
                <a:gd name="T55" fmla="*/ 2147483647 h 2198"/>
                <a:gd name="T56" fmla="*/ 2147483647 w 2342"/>
                <a:gd name="T57" fmla="*/ 2147483647 h 2198"/>
                <a:gd name="T58" fmla="*/ 2147483647 w 2342"/>
                <a:gd name="T59" fmla="*/ 2147483647 h 2198"/>
                <a:gd name="T60" fmla="*/ 2147483647 w 2342"/>
                <a:gd name="T61" fmla="*/ 2147483647 h 2198"/>
                <a:gd name="T62" fmla="*/ 2147483647 w 2342"/>
                <a:gd name="T63" fmla="*/ 2147483647 h 2198"/>
                <a:gd name="T64" fmla="*/ 2147483647 w 2342"/>
                <a:gd name="T65" fmla="*/ 2147483647 h 2198"/>
                <a:gd name="T66" fmla="*/ 2147483647 w 2342"/>
                <a:gd name="T67" fmla="*/ 2147483647 h 2198"/>
                <a:gd name="T68" fmla="*/ 2147483647 w 2342"/>
                <a:gd name="T69" fmla="*/ 2147483647 h 2198"/>
                <a:gd name="T70" fmla="*/ 2147483647 w 2342"/>
                <a:gd name="T71" fmla="*/ 2147483647 h 2198"/>
                <a:gd name="T72" fmla="*/ 2147483647 w 2342"/>
                <a:gd name="T73" fmla="*/ 2147483647 h 2198"/>
                <a:gd name="T74" fmla="*/ 2147483647 w 2342"/>
                <a:gd name="T75" fmla="*/ 2147483647 h 2198"/>
                <a:gd name="T76" fmla="*/ 2147483647 w 2342"/>
                <a:gd name="T77" fmla="*/ 2147483647 h 2198"/>
                <a:gd name="T78" fmla="*/ 2147483647 w 2342"/>
                <a:gd name="T79" fmla="*/ 2147483647 h 2198"/>
                <a:gd name="T80" fmla="*/ 2147483647 w 2342"/>
                <a:gd name="T81" fmla="*/ 2147483647 h 2198"/>
                <a:gd name="T82" fmla="*/ 2147483647 w 2342"/>
                <a:gd name="T83" fmla="*/ 2147483647 h 2198"/>
                <a:gd name="T84" fmla="*/ 2147483647 w 2342"/>
                <a:gd name="T85" fmla="*/ 2147483647 h 2198"/>
                <a:gd name="T86" fmla="*/ 2147483647 w 2342"/>
                <a:gd name="T87" fmla="*/ 2147483647 h 2198"/>
                <a:gd name="T88" fmla="*/ 2147483647 w 2342"/>
                <a:gd name="T89" fmla="*/ 2147483647 h 2198"/>
                <a:gd name="T90" fmla="*/ 2147483647 w 2342"/>
                <a:gd name="T91" fmla="*/ 2147483647 h 2198"/>
                <a:gd name="T92" fmla="*/ 2147483647 w 2342"/>
                <a:gd name="T93" fmla="*/ 2147483647 h 2198"/>
                <a:gd name="T94" fmla="*/ 2147483647 w 2342"/>
                <a:gd name="T95" fmla="*/ 2147483647 h 2198"/>
                <a:gd name="T96" fmla="*/ 2147483647 w 2342"/>
                <a:gd name="T97" fmla="*/ 2147483647 h 2198"/>
                <a:gd name="T98" fmla="*/ 2147483647 w 2342"/>
                <a:gd name="T99" fmla="*/ 2147483647 h 2198"/>
                <a:gd name="T100" fmla="*/ 2147483647 w 2342"/>
                <a:gd name="T101" fmla="*/ 2147483647 h 2198"/>
                <a:gd name="T102" fmla="*/ 2147483647 w 2342"/>
                <a:gd name="T103" fmla="*/ 2147483647 h 2198"/>
                <a:gd name="T104" fmla="*/ 2147483647 w 2342"/>
                <a:gd name="T105" fmla="*/ 2147483647 h 2198"/>
                <a:gd name="T106" fmla="*/ 2147483647 w 2342"/>
                <a:gd name="T107" fmla="*/ 2147483647 h 2198"/>
                <a:gd name="T108" fmla="*/ 2147483647 w 2342"/>
                <a:gd name="T109" fmla="*/ 2147483647 h 2198"/>
                <a:gd name="T110" fmla="*/ 2147483647 w 2342"/>
                <a:gd name="T111" fmla="*/ 2147483647 h 2198"/>
                <a:gd name="T112" fmla="*/ 2147483647 w 2342"/>
                <a:gd name="T113" fmla="*/ 2147483647 h 2198"/>
                <a:gd name="T114" fmla="*/ 2147483647 w 2342"/>
                <a:gd name="T115" fmla="*/ 2147483647 h 2198"/>
                <a:gd name="T116" fmla="*/ 2147483647 w 2342"/>
                <a:gd name="T117" fmla="*/ 2147483647 h 2198"/>
                <a:gd name="T118" fmla="*/ 2147483647 w 2342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2"/>
                <a:gd name="T181" fmla="*/ 0 h 2198"/>
                <a:gd name="T182" fmla="*/ 2342 w 2342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2" h="2198">
                  <a:moveTo>
                    <a:pt x="1264" y="2198"/>
                  </a:moveTo>
                  <a:lnTo>
                    <a:pt x="1354" y="2130"/>
                  </a:lnTo>
                  <a:lnTo>
                    <a:pt x="1443" y="2061"/>
                  </a:lnTo>
                  <a:lnTo>
                    <a:pt x="1533" y="1993"/>
                  </a:lnTo>
                  <a:lnTo>
                    <a:pt x="1623" y="1924"/>
                  </a:lnTo>
                  <a:lnTo>
                    <a:pt x="1713" y="1856"/>
                  </a:lnTo>
                  <a:lnTo>
                    <a:pt x="1803" y="1788"/>
                  </a:lnTo>
                  <a:lnTo>
                    <a:pt x="1893" y="1719"/>
                  </a:lnTo>
                  <a:lnTo>
                    <a:pt x="1983" y="1651"/>
                  </a:lnTo>
                  <a:lnTo>
                    <a:pt x="2073" y="1583"/>
                  </a:lnTo>
                  <a:lnTo>
                    <a:pt x="2163" y="1514"/>
                  </a:lnTo>
                  <a:lnTo>
                    <a:pt x="2252" y="1446"/>
                  </a:lnTo>
                  <a:lnTo>
                    <a:pt x="2342" y="1378"/>
                  </a:lnTo>
                  <a:lnTo>
                    <a:pt x="2312" y="1338"/>
                  </a:lnTo>
                  <a:lnTo>
                    <a:pt x="2282" y="1300"/>
                  </a:lnTo>
                  <a:lnTo>
                    <a:pt x="2250" y="1261"/>
                  </a:lnTo>
                  <a:lnTo>
                    <a:pt x="2219" y="1223"/>
                  </a:lnTo>
                  <a:lnTo>
                    <a:pt x="2187" y="1185"/>
                  </a:lnTo>
                  <a:lnTo>
                    <a:pt x="2154" y="1148"/>
                  </a:lnTo>
                  <a:lnTo>
                    <a:pt x="2121" y="1111"/>
                  </a:lnTo>
                  <a:lnTo>
                    <a:pt x="2088" y="1075"/>
                  </a:lnTo>
                  <a:lnTo>
                    <a:pt x="2054" y="1038"/>
                  </a:lnTo>
                  <a:lnTo>
                    <a:pt x="2019" y="1003"/>
                  </a:lnTo>
                  <a:lnTo>
                    <a:pt x="1985" y="967"/>
                  </a:lnTo>
                  <a:lnTo>
                    <a:pt x="1949" y="933"/>
                  </a:lnTo>
                  <a:lnTo>
                    <a:pt x="1914" y="898"/>
                  </a:lnTo>
                  <a:lnTo>
                    <a:pt x="1878" y="864"/>
                  </a:lnTo>
                  <a:lnTo>
                    <a:pt x="1841" y="831"/>
                  </a:lnTo>
                  <a:lnTo>
                    <a:pt x="1805" y="797"/>
                  </a:lnTo>
                  <a:lnTo>
                    <a:pt x="1767" y="765"/>
                  </a:lnTo>
                  <a:lnTo>
                    <a:pt x="1730" y="733"/>
                  </a:lnTo>
                  <a:lnTo>
                    <a:pt x="1692" y="701"/>
                  </a:lnTo>
                  <a:lnTo>
                    <a:pt x="1653" y="670"/>
                  </a:lnTo>
                  <a:lnTo>
                    <a:pt x="1614" y="639"/>
                  </a:lnTo>
                  <a:lnTo>
                    <a:pt x="1575" y="609"/>
                  </a:lnTo>
                  <a:lnTo>
                    <a:pt x="1536" y="579"/>
                  </a:lnTo>
                  <a:lnTo>
                    <a:pt x="1496" y="549"/>
                  </a:lnTo>
                  <a:lnTo>
                    <a:pt x="1456" y="521"/>
                  </a:lnTo>
                  <a:lnTo>
                    <a:pt x="1415" y="492"/>
                  </a:lnTo>
                  <a:lnTo>
                    <a:pt x="1374" y="464"/>
                  </a:lnTo>
                  <a:lnTo>
                    <a:pt x="1333" y="437"/>
                  </a:lnTo>
                  <a:lnTo>
                    <a:pt x="1291" y="410"/>
                  </a:lnTo>
                  <a:lnTo>
                    <a:pt x="1249" y="384"/>
                  </a:lnTo>
                  <a:lnTo>
                    <a:pt x="1207" y="358"/>
                  </a:lnTo>
                  <a:lnTo>
                    <a:pt x="1165" y="333"/>
                  </a:lnTo>
                  <a:lnTo>
                    <a:pt x="1122" y="308"/>
                  </a:lnTo>
                  <a:lnTo>
                    <a:pt x="1079" y="283"/>
                  </a:lnTo>
                  <a:lnTo>
                    <a:pt x="1035" y="260"/>
                  </a:lnTo>
                  <a:lnTo>
                    <a:pt x="991" y="236"/>
                  </a:lnTo>
                  <a:lnTo>
                    <a:pt x="947" y="214"/>
                  </a:lnTo>
                  <a:lnTo>
                    <a:pt x="903" y="192"/>
                  </a:lnTo>
                  <a:lnTo>
                    <a:pt x="858" y="170"/>
                  </a:lnTo>
                  <a:lnTo>
                    <a:pt x="813" y="149"/>
                  </a:lnTo>
                  <a:lnTo>
                    <a:pt x="768" y="128"/>
                  </a:lnTo>
                  <a:lnTo>
                    <a:pt x="723" y="108"/>
                  </a:lnTo>
                  <a:lnTo>
                    <a:pt x="678" y="89"/>
                  </a:lnTo>
                  <a:lnTo>
                    <a:pt x="632" y="70"/>
                  </a:lnTo>
                  <a:lnTo>
                    <a:pt x="586" y="52"/>
                  </a:lnTo>
                  <a:lnTo>
                    <a:pt x="540" y="34"/>
                  </a:lnTo>
                  <a:lnTo>
                    <a:pt x="493" y="17"/>
                  </a:lnTo>
                  <a:lnTo>
                    <a:pt x="447" y="0"/>
                  </a:lnTo>
                  <a:lnTo>
                    <a:pt x="409" y="107"/>
                  </a:lnTo>
                  <a:lnTo>
                    <a:pt x="372" y="213"/>
                  </a:lnTo>
                  <a:lnTo>
                    <a:pt x="335" y="320"/>
                  </a:lnTo>
                  <a:lnTo>
                    <a:pt x="298" y="427"/>
                  </a:lnTo>
                  <a:lnTo>
                    <a:pt x="260" y="533"/>
                  </a:lnTo>
                  <a:lnTo>
                    <a:pt x="223" y="640"/>
                  </a:lnTo>
                  <a:lnTo>
                    <a:pt x="186" y="747"/>
                  </a:lnTo>
                  <a:lnTo>
                    <a:pt x="149" y="853"/>
                  </a:lnTo>
                  <a:lnTo>
                    <a:pt x="111" y="960"/>
                  </a:lnTo>
                  <a:lnTo>
                    <a:pt x="74" y="1066"/>
                  </a:lnTo>
                  <a:lnTo>
                    <a:pt x="37" y="1173"/>
                  </a:lnTo>
                  <a:lnTo>
                    <a:pt x="0" y="1280"/>
                  </a:lnTo>
                  <a:lnTo>
                    <a:pt x="31" y="1291"/>
                  </a:lnTo>
                  <a:lnTo>
                    <a:pt x="62" y="1302"/>
                  </a:lnTo>
                  <a:lnTo>
                    <a:pt x="93" y="1314"/>
                  </a:lnTo>
                  <a:lnTo>
                    <a:pt x="123" y="1326"/>
                  </a:lnTo>
                  <a:lnTo>
                    <a:pt x="154" y="1339"/>
                  </a:lnTo>
                  <a:lnTo>
                    <a:pt x="184" y="1352"/>
                  </a:lnTo>
                  <a:lnTo>
                    <a:pt x="214" y="1365"/>
                  </a:lnTo>
                  <a:lnTo>
                    <a:pt x="244" y="1379"/>
                  </a:lnTo>
                  <a:lnTo>
                    <a:pt x="274" y="1393"/>
                  </a:lnTo>
                  <a:lnTo>
                    <a:pt x="304" y="1407"/>
                  </a:lnTo>
                  <a:lnTo>
                    <a:pt x="334" y="1422"/>
                  </a:lnTo>
                  <a:lnTo>
                    <a:pt x="363" y="1437"/>
                  </a:lnTo>
                  <a:lnTo>
                    <a:pt x="392" y="1453"/>
                  </a:lnTo>
                  <a:lnTo>
                    <a:pt x="421" y="1468"/>
                  </a:lnTo>
                  <a:lnTo>
                    <a:pt x="450" y="1485"/>
                  </a:lnTo>
                  <a:lnTo>
                    <a:pt x="478" y="1501"/>
                  </a:lnTo>
                  <a:lnTo>
                    <a:pt x="507" y="1518"/>
                  </a:lnTo>
                  <a:lnTo>
                    <a:pt x="535" y="1535"/>
                  </a:lnTo>
                  <a:lnTo>
                    <a:pt x="563" y="1553"/>
                  </a:lnTo>
                  <a:lnTo>
                    <a:pt x="591" y="1571"/>
                  </a:lnTo>
                  <a:lnTo>
                    <a:pt x="618" y="1589"/>
                  </a:lnTo>
                  <a:lnTo>
                    <a:pt x="645" y="1608"/>
                  </a:lnTo>
                  <a:lnTo>
                    <a:pt x="672" y="1626"/>
                  </a:lnTo>
                  <a:lnTo>
                    <a:pt x="699" y="1646"/>
                  </a:lnTo>
                  <a:lnTo>
                    <a:pt x="726" y="1665"/>
                  </a:lnTo>
                  <a:lnTo>
                    <a:pt x="752" y="1685"/>
                  </a:lnTo>
                  <a:lnTo>
                    <a:pt x="778" y="1705"/>
                  </a:lnTo>
                  <a:lnTo>
                    <a:pt x="804" y="1726"/>
                  </a:lnTo>
                  <a:lnTo>
                    <a:pt x="830" y="1747"/>
                  </a:lnTo>
                  <a:lnTo>
                    <a:pt x="855" y="1768"/>
                  </a:lnTo>
                  <a:lnTo>
                    <a:pt x="880" y="1789"/>
                  </a:lnTo>
                  <a:lnTo>
                    <a:pt x="905" y="1811"/>
                  </a:lnTo>
                  <a:lnTo>
                    <a:pt x="930" y="1833"/>
                  </a:lnTo>
                  <a:lnTo>
                    <a:pt x="954" y="1856"/>
                  </a:lnTo>
                  <a:lnTo>
                    <a:pt x="978" y="1878"/>
                  </a:lnTo>
                  <a:lnTo>
                    <a:pt x="1002" y="1901"/>
                  </a:lnTo>
                  <a:lnTo>
                    <a:pt x="1025" y="1924"/>
                  </a:lnTo>
                  <a:lnTo>
                    <a:pt x="1048" y="1948"/>
                  </a:lnTo>
                  <a:lnTo>
                    <a:pt x="1071" y="1972"/>
                  </a:lnTo>
                  <a:lnTo>
                    <a:pt x="1094" y="1996"/>
                  </a:lnTo>
                  <a:lnTo>
                    <a:pt x="1116" y="2020"/>
                  </a:lnTo>
                  <a:lnTo>
                    <a:pt x="1138" y="2045"/>
                  </a:lnTo>
                  <a:lnTo>
                    <a:pt x="1160" y="2070"/>
                  </a:lnTo>
                  <a:lnTo>
                    <a:pt x="1181" y="2095"/>
                  </a:lnTo>
                  <a:lnTo>
                    <a:pt x="1202" y="2120"/>
                  </a:lnTo>
                  <a:lnTo>
                    <a:pt x="1223" y="2146"/>
                  </a:lnTo>
                  <a:lnTo>
                    <a:pt x="1244" y="2172"/>
                  </a:lnTo>
                  <a:lnTo>
                    <a:pt x="1264" y="2198"/>
                  </a:lnTo>
                </a:path>
              </a:pathLst>
            </a:custGeom>
            <a:solidFill>
              <a:srgbClr val="FFFF57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9" name="Dial Panel #3"/>
            <xdr:cNvSpPr>
              <a:spLocks/>
            </xdr:cNvSpPr>
          </xdr:nvSpPr>
          <xdr:spPr bwMode="auto">
            <a:xfrm>
              <a:off x="1495146" y="1155645"/>
              <a:ext cx="1054728" cy="663196"/>
            </a:xfrm>
            <a:custGeom>
              <a:avLst/>
              <a:gdLst>
                <a:gd name="T0" fmla="*/ 2147483647 w 2344"/>
                <a:gd name="T1" fmla="*/ 2147483647 h 1470"/>
                <a:gd name="T2" fmla="*/ 2147483647 w 2344"/>
                <a:gd name="T3" fmla="*/ 2147483647 h 1470"/>
                <a:gd name="T4" fmla="*/ 2147483647 w 2344"/>
                <a:gd name="T5" fmla="*/ 2147483647 h 1470"/>
                <a:gd name="T6" fmla="*/ 2147483647 w 2344"/>
                <a:gd name="T7" fmla="*/ 2147483647 h 1470"/>
                <a:gd name="T8" fmla="*/ 2147483647 w 2344"/>
                <a:gd name="T9" fmla="*/ 2147483647 h 1470"/>
                <a:gd name="T10" fmla="*/ 2147483647 w 2344"/>
                <a:gd name="T11" fmla="*/ 2147483647 h 1470"/>
                <a:gd name="T12" fmla="*/ 2147483647 w 2344"/>
                <a:gd name="T13" fmla="*/ 2147483647 h 1470"/>
                <a:gd name="T14" fmla="*/ 2147483647 w 2344"/>
                <a:gd name="T15" fmla="*/ 2147483647 h 1470"/>
                <a:gd name="T16" fmla="*/ 2147483647 w 2344"/>
                <a:gd name="T17" fmla="*/ 2147483647 h 1470"/>
                <a:gd name="T18" fmla="*/ 2147483647 w 2344"/>
                <a:gd name="T19" fmla="*/ 2147483647 h 1470"/>
                <a:gd name="T20" fmla="*/ 2147483647 w 2344"/>
                <a:gd name="T21" fmla="*/ 2147483647 h 1470"/>
                <a:gd name="T22" fmla="*/ 2147483647 w 2344"/>
                <a:gd name="T23" fmla="*/ 2147483647 h 1470"/>
                <a:gd name="T24" fmla="*/ 2147483647 w 2344"/>
                <a:gd name="T25" fmla="*/ 2147483647 h 1470"/>
                <a:gd name="T26" fmla="*/ 2147483647 w 2344"/>
                <a:gd name="T27" fmla="*/ 2147483647 h 1470"/>
                <a:gd name="T28" fmla="*/ 2147483647 w 2344"/>
                <a:gd name="T29" fmla="*/ 2147483647 h 1470"/>
                <a:gd name="T30" fmla="*/ 2147483647 w 2344"/>
                <a:gd name="T31" fmla="*/ 2147483647 h 1470"/>
                <a:gd name="T32" fmla="*/ 2147483647 w 2344"/>
                <a:gd name="T33" fmla="*/ 2147483647 h 1470"/>
                <a:gd name="T34" fmla="*/ 2147483647 w 2344"/>
                <a:gd name="T35" fmla="*/ 0 h 1470"/>
                <a:gd name="T36" fmla="*/ 2147483647 w 2344"/>
                <a:gd name="T37" fmla="*/ 0 h 1470"/>
                <a:gd name="T38" fmla="*/ 2147483647 w 2344"/>
                <a:gd name="T39" fmla="*/ 2147483647 h 1470"/>
                <a:gd name="T40" fmla="*/ 2147483647 w 2344"/>
                <a:gd name="T41" fmla="*/ 2147483647 h 1470"/>
                <a:gd name="T42" fmla="*/ 2147483647 w 2344"/>
                <a:gd name="T43" fmla="*/ 2147483647 h 1470"/>
                <a:gd name="T44" fmla="*/ 2147483647 w 2344"/>
                <a:gd name="T45" fmla="*/ 2147483647 h 1470"/>
                <a:gd name="T46" fmla="*/ 2147483647 w 2344"/>
                <a:gd name="T47" fmla="*/ 2147483647 h 1470"/>
                <a:gd name="T48" fmla="*/ 2147483647 w 2344"/>
                <a:gd name="T49" fmla="*/ 2147483647 h 1470"/>
                <a:gd name="T50" fmla="*/ 2147483647 w 2344"/>
                <a:gd name="T51" fmla="*/ 2147483647 h 1470"/>
                <a:gd name="T52" fmla="*/ 2147483647 w 2344"/>
                <a:gd name="T53" fmla="*/ 2147483647 h 1470"/>
                <a:gd name="T54" fmla="*/ 2147483647 w 2344"/>
                <a:gd name="T55" fmla="*/ 2147483647 h 1470"/>
                <a:gd name="T56" fmla="*/ 2147483647 w 2344"/>
                <a:gd name="T57" fmla="*/ 2147483647 h 1470"/>
                <a:gd name="T58" fmla="*/ 2147483647 w 2344"/>
                <a:gd name="T59" fmla="*/ 2147483647 h 1470"/>
                <a:gd name="T60" fmla="*/ 2147483647 w 2344"/>
                <a:gd name="T61" fmla="*/ 2147483647 h 1470"/>
                <a:gd name="T62" fmla="*/ 2147483647 w 2344"/>
                <a:gd name="T63" fmla="*/ 2147483647 h 1470"/>
                <a:gd name="T64" fmla="*/ 2147483647 w 2344"/>
                <a:gd name="T65" fmla="*/ 2147483647 h 1470"/>
                <a:gd name="T66" fmla="*/ 2147483647 w 2344"/>
                <a:gd name="T67" fmla="*/ 2147483647 h 1470"/>
                <a:gd name="T68" fmla="*/ 2147483647 w 2344"/>
                <a:gd name="T69" fmla="*/ 2147483647 h 1470"/>
                <a:gd name="T70" fmla="*/ 2147483647 w 2344"/>
                <a:gd name="T71" fmla="*/ 2147483647 h 1470"/>
                <a:gd name="T72" fmla="*/ 2147483647 w 2344"/>
                <a:gd name="T73" fmla="*/ 2147483647 h 1470"/>
                <a:gd name="T74" fmla="*/ 2147483647 w 2344"/>
                <a:gd name="T75" fmla="*/ 2147483647 h 1470"/>
                <a:gd name="T76" fmla="*/ 2147483647 w 2344"/>
                <a:gd name="T77" fmla="*/ 2147483647 h 1470"/>
                <a:gd name="T78" fmla="*/ 2147483647 w 2344"/>
                <a:gd name="T79" fmla="*/ 2147483647 h 1470"/>
                <a:gd name="T80" fmla="*/ 2147483647 w 2344"/>
                <a:gd name="T81" fmla="*/ 2147483647 h 1470"/>
                <a:gd name="T82" fmla="*/ 2147483647 w 2344"/>
                <a:gd name="T83" fmla="*/ 2147483647 h 1470"/>
                <a:gd name="T84" fmla="*/ 2147483647 w 2344"/>
                <a:gd name="T85" fmla="*/ 2147483647 h 1470"/>
                <a:gd name="T86" fmla="*/ 2147483647 w 2344"/>
                <a:gd name="T87" fmla="*/ 2147483647 h 1470"/>
                <a:gd name="T88" fmla="*/ 2147483647 w 2344"/>
                <a:gd name="T89" fmla="*/ 2147483647 h 1470"/>
                <a:gd name="T90" fmla="*/ 2147483647 w 2344"/>
                <a:gd name="T91" fmla="*/ 2147483647 h 1470"/>
                <a:gd name="T92" fmla="*/ 2147483647 w 2344"/>
                <a:gd name="T93" fmla="*/ 2147483647 h 1470"/>
                <a:gd name="T94" fmla="*/ 2147483647 w 2344"/>
                <a:gd name="T95" fmla="*/ 2147483647 h 1470"/>
                <a:gd name="T96" fmla="*/ 2147483647 w 2344"/>
                <a:gd name="T97" fmla="*/ 2147483647 h 1470"/>
                <a:gd name="T98" fmla="*/ 2147483647 w 2344"/>
                <a:gd name="T99" fmla="*/ 2147483647 h 1470"/>
                <a:gd name="T100" fmla="*/ 2147483647 w 2344"/>
                <a:gd name="T101" fmla="*/ 2147483647 h 1470"/>
                <a:gd name="T102" fmla="*/ 2147483647 w 2344"/>
                <a:gd name="T103" fmla="*/ 2147483647 h 1470"/>
                <a:gd name="T104" fmla="*/ 2147483647 w 2344"/>
                <a:gd name="T105" fmla="*/ 2147483647 h 1470"/>
                <a:gd name="T106" fmla="*/ 2147483647 w 2344"/>
                <a:gd name="T107" fmla="*/ 2147483647 h 1470"/>
                <a:gd name="T108" fmla="*/ 2147483647 w 2344"/>
                <a:gd name="T109" fmla="*/ 2147483647 h 1470"/>
                <a:gd name="T110" fmla="*/ 2147483647 w 2344"/>
                <a:gd name="T111" fmla="*/ 2147483647 h 1470"/>
                <a:gd name="T112" fmla="*/ 2147483647 w 2344"/>
                <a:gd name="T113" fmla="*/ 2147483647 h 1470"/>
                <a:gd name="T114" fmla="*/ 2147483647 w 2344"/>
                <a:gd name="T115" fmla="*/ 2147483647 h 1470"/>
                <a:gd name="T116" fmla="*/ 2147483647 w 2344"/>
                <a:gd name="T117" fmla="*/ 2147483647 h 1470"/>
                <a:gd name="T118" fmla="*/ 2147483647 w 2344"/>
                <a:gd name="T119" fmla="*/ 2147483647 h 1470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4"/>
                <a:gd name="T181" fmla="*/ 0 h 1470"/>
                <a:gd name="T182" fmla="*/ 2344 w 2344"/>
                <a:gd name="T183" fmla="*/ 1470 h 1470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4" h="1470">
                  <a:moveTo>
                    <a:pt x="1953" y="1470"/>
                  </a:moveTo>
                  <a:lnTo>
                    <a:pt x="1986" y="1362"/>
                  </a:lnTo>
                  <a:lnTo>
                    <a:pt x="2018" y="1254"/>
                  </a:lnTo>
                  <a:lnTo>
                    <a:pt x="2051" y="1146"/>
                  </a:lnTo>
                  <a:lnTo>
                    <a:pt x="2083" y="1038"/>
                  </a:lnTo>
                  <a:lnTo>
                    <a:pt x="2116" y="929"/>
                  </a:lnTo>
                  <a:lnTo>
                    <a:pt x="2149" y="821"/>
                  </a:lnTo>
                  <a:lnTo>
                    <a:pt x="2181" y="713"/>
                  </a:lnTo>
                  <a:lnTo>
                    <a:pt x="2214" y="605"/>
                  </a:lnTo>
                  <a:lnTo>
                    <a:pt x="2246" y="497"/>
                  </a:lnTo>
                  <a:lnTo>
                    <a:pt x="2279" y="389"/>
                  </a:lnTo>
                  <a:lnTo>
                    <a:pt x="2311" y="281"/>
                  </a:lnTo>
                  <a:lnTo>
                    <a:pt x="2344" y="172"/>
                  </a:lnTo>
                  <a:lnTo>
                    <a:pt x="2296" y="158"/>
                  </a:lnTo>
                  <a:lnTo>
                    <a:pt x="2249" y="145"/>
                  </a:lnTo>
                  <a:lnTo>
                    <a:pt x="2201" y="132"/>
                  </a:lnTo>
                  <a:lnTo>
                    <a:pt x="2153" y="120"/>
                  </a:lnTo>
                  <a:lnTo>
                    <a:pt x="2105" y="108"/>
                  </a:lnTo>
                  <a:lnTo>
                    <a:pt x="2057" y="97"/>
                  </a:lnTo>
                  <a:lnTo>
                    <a:pt x="2008" y="87"/>
                  </a:lnTo>
                  <a:lnTo>
                    <a:pt x="1960" y="77"/>
                  </a:lnTo>
                  <a:lnTo>
                    <a:pt x="1911" y="68"/>
                  </a:lnTo>
                  <a:lnTo>
                    <a:pt x="1862" y="59"/>
                  </a:lnTo>
                  <a:lnTo>
                    <a:pt x="1813" y="51"/>
                  </a:lnTo>
                  <a:lnTo>
                    <a:pt x="1764" y="43"/>
                  </a:lnTo>
                  <a:lnTo>
                    <a:pt x="1715" y="36"/>
                  </a:lnTo>
                  <a:lnTo>
                    <a:pt x="1666" y="30"/>
                  </a:lnTo>
                  <a:lnTo>
                    <a:pt x="1617" y="24"/>
                  </a:lnTo>
                  <a:lnTo>
                    <a:pt x="1568" y="19"/>
                  </a:lnTo>
                  <a:lnTo>
                    <a:pt x="1518" y="15"/>
                  </a:lnTo>
                  <a:lnTo>
                    <a:pt x="1469" y="11"/>
                  </a:lnTo>
                  <a:lnTo>
                    <a:pt x="1420" y="7"/>
                  </a:lnTo>
                  <a:lnTo>
                    <a:pt x="1370" y="5"/>
                  </a:lnTo>
                  <a:lnTo>
                    <a:pt x="1321" y="3"/>
                  </a:lnTo>
                  <a:lnTo>
                    <a:pt x="1271" y="1"/>
                  </a:lnTo>
                  <a:lnTo>
                    <a:pt x="1222" y="0"/>
                  </a:lnTo>
                  <a:lnTo>
                    <a:pt x="1172" y="0"/>
                  </a:lnTo>
                  <a:lnTo>
                    <a:pt x="1123" y="0"/>
                  </a:lnTo>
                  <a:lnTo>
                    <a:pt x="1073" y="1"/>
                  </a:lnTo>
                  <a:lnTo>
                    <a:pt x="1024" y="3"/>
                  </a:lnTo>
                  <a:lnTo>
                    <a:pt x="974" y="5"/>
                  </a:lnTo>
                  <a:lnTo>
                    <a:pt x="925" y="7"/>
                  </a:lnTo>
                  <a:lnTo>
                    <a:pt x="875" y="11"/>
                  </a:lnTo>
                  <a:lnTo>
                    <a:pt x="826" y="15"/>
                  </a:lnTo>
                  <a:lnTo>
                    <a:pt x="777" y="19"/>
                  </a:lnTo>
                  <a:lnTo>
                    <a:pt x="727" y="24"/>
                  </a:lnTo>
                  <a:lnTo>
                    <a:pt x="678" y="30"/>
                  </a:lnTo>
                  <a:lnTo>
                    <a:pt x="629" y="36"/>
                  </a:lnTo>
                  <a:lnTo>
                    <a:pt x="580" y="43"/>
                  </a:lnTo>
                  <a:lnTo>
                    <a:pt x="531" y="51"/>
                  </a:lnTo>
                  <a:lnTo>
                    <a:pt x="482" y="59"/>
                  </a:lnTo>
                  <a:lnTo>
                    <a:pt x="433" y="68"/>
                  </a:lnTo>
                  <a:lnTo>
                    <a:pt x="385" y="77"/>
                  </a:lnTo>
                  <a:lnTo>
                    <a:pt x="336" y="87"/>
                  </a:lnTo>
                  <a:lnTo>
                    <a:pt x="288" y="97"/>
                  </a:lnTo>
                  <a:lnTo>
                    <a:pt x="239" y="108"/>
                  </a:lnTo>
                  <a:lnTo>
                    <a:pt x="191" y="120"/>
                  </a:lnTo>
                  <a:lnTo>
                    <a:pt x="143" y="132"/>
                  </a:lnTo>
                  <a:lnTo>
                    <a:pt x="96" y="145"/>
                  </a:lnTo>
                  <a:lnTo>
                    <a:pt x="48" y="158"/>
                  </a:lnTo>
                  <a:lnTo>
                    <a:pt x="0" y="172"/>
                  </a:lnTo>
                  <a:lnTo>
                    <a:pt x="33" y="281"/>
                  </a:lnTo>
                  <a:lnTo>
                    <a:pt x="66" y="389"/>
                  </a:lnTo>
                  <a:lnTo>
                    <a:pt x="98" y="497"/>
                  </a:lnTo>
                  <a:lnTo>
                    <a:pt x="131" y="605"/>
                  </a:lnTo>
                  <a:lnTo>
                    <a:pt x="163" y="713"/>
                  </a:lnTo>
                  <a:lnTo>
                    <a:pt x="196" y="821"/>
                  </a:lnTo>
                  <a:lnTo>
                    <a:pt x="228" y="929"/>
                  </a:lnTo>
                  <a:lnTo>
                    <a:pt x="261" y="1038"/>
                  </a:lnTo>
                  <a:lnTo>
                    <a:pt x="293" y="1146"/>
                  </a:lnTo>
                  <a:lnTo>
                    <a:pt x="326" y="1254"/>
                  </a:lnTo>
                  <a:lnTo>
                    <a:pt x="358" y="1362"/>
                  </a:lnTo>
                  <a:lnTo>
                    <a:pt x="391" y="1470"/>
                  </a:lnTo>
                  <a:lnTo>
                    <a:pt x="423" y="1461"/>
                  </a:lnTo>
                  <a:lnTo>
                    <a:pt x="454" y="1452"/>
                  </a:lnTo>
                  <a:lnTo>
                    <a:pt x="486" y="1443"/>
                  </a:lnTo>
                  <a:lnTo>
                    <a:pt x="518" y="1435"/>
                  </a:lnTo>
                  <a:lnTo>
                    <a:pt x="550" y="1427"/>
                  </a:lnTo>
                  <a:lnTo>
                    <a:pt x="583" y="1420"/>
                  </a:lnTo>
                  <a:lnTo>
                    <a:pt x="615" y="1413"/>
                  </a:lnTo>
                  <a:lnTo>
                    <a:pt x="647" y="1406"/>
                  </a:lnTo>
                  <a:lnTo>
                    <a:pt x="680" y="1400"/>
                  </a:lnTo>
                  <a:lnTo>
                    <a:pt x="712" y="1394"/>
                  </a:lnTo>
                  <a:lnTo>
                    <a:pt x="745" y="1389"/>
                  </a:lnTo>
                  <a:lnTo>
                    <a:pt x="777" y="1384"/>
                  </a:lnTo>
                  <a:lnTo>
                    <a:pt x="810" y="1379"/>
                  </a:lnTo>
                  <a:lnTo>
                    <a:pt x="843" y="1375"/>
                  </a:lnTo>
                  <a:lnTo>
                    <a:pt x="876" y="1371"/>
                  </a:lnTo>
                  <a:lnTo>
                    <a:pt x="909" y="1368"/>
                  </a:lnTo>
                  <a:lnTo>
                    <a:pt x="941" y="1365"/>
                  </a:lnTo>
                  <a:lnTo>
                    <a:pt x="974" y="1362"/>
                  </a:lnTo>
                  <a:lnTo>
                    <a:pt x="1007" y="1360"/>
                  </a:lnTo>
                  <a:lnTo>
                    <a:pt x="1040" y="1358"/>
                  </a:lnTo>
                  <a:lnTo>
                    <a:pt x="1073" y="1357"/>
                  </a:lnTo>
                  <a:lnTo>
                    <a:pt x="1106" y="1356"/>
                  </a:lnTo>
                  <a:lnTo>
                    <a:pt x="1139" y="1355"/>
                  </a:lnTo>
                  <a:lnTo>
                    <a:pt x="1172" y="1355"/>
                  </a:lnTo>
                  <a:lnTo>
                    <a:pt x="1205" y="1355"/>
                  </a:lnTo>
                  <a:lnTo>
                    <a:pt x="1238" y="1356"/>
                  </a:lnTo>
                  <a:lnTo>
                    <a:pt x="1271" y="1357"/>
                  </a:lnTo>
                  <a:lnTo>
                    <a:pt x="1304" y="1358"/>
                  </a:lnTo>
                  <a:lnTo>
                    <a:pt x="1337" y="1360"/>
                  </a:lnTo>
                  <a:lnTo>
                    <a:pt x="1370" y="1362"/>
                  </a:lnTo>
                  <a:lnTo>
                    <a:pt x="1403" y="1365"/>
                  </a:lnTo>
                  <a:lnTo>
                    <a:pt x="1436" y="1368"/>
                  </a:lnTo>
                  <a:lnTo>
                    <a:pt x="1469" y="1371"/>
                  </a:lnTo>
                  <a:lnTo>
                    <a:pt x="1501" y="1375"/>
                  </a:lnTo>
                  <a:lnTo>
                    <a:pt x="1534" y="1379"/>
                  </a:lnTo>
                  <a:lnTo>
                    <a:pt x="1567" y="1384"/>
                  </a:lnTo>
                  <a:lnTo>
                    <a:pt x="1600" y="1389"/>
                  </a:lnTo>
                  <a:lnTo>
                    <a:pt x="1632" y="1394"/>
                  </a:lnTo>
                  <a:lnTo>
                    <a:pt x="1665" y="1400"/>
                  </a:lnTo>
                  <a:lnTo>
                    <a:pt x="1697" y="1406"/>
                  </a:lnTo>
                  <a:lnTo>
                    <a:pt x="1730" y="1413"/>
                  </a:lnTo>
                  <a:lnTo>
                    <a:pt x="1762" y="1420"/>
                  </a:lnTo>
                  <a:lnTo>
                    <a:pt x="1794" y="1427"/>
                  </a:lnTo>
                  <a:lnTo>
                    <a:pt x="1826" y="1435"/>
                  </a:lnTo>
                  <a:lnTo>
                    <a:pt x="1858" y="1443"/>
                  </a:lnTo>
                  <a:lnTo>
                    <a:pt x="1890" y="1452"/>
                  </a:lnTo>
                  <a:lnTo>
                    <a:pt x="1922" y="1461"/>
                  </a:lnTo>
                  <a:lnTo>
                    <a:pt x="1953" y="1470"/>
                  </a:lnTo>
                </a:path>
              </a:pathLst>
            </a:custGeom>
            <a:solidFill>
              <a:srgbClr val="FAC090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0" name="Dial Panel #2"/>
            <xdr:cNvSpPr>
              <a:spLocks/>
            </xdr:cNvSpPr>
          </xdr:nvSpPr>
          <xdr:spPr bwMode="auto">
            <a:xfrm>
              <a:off x="565940" y="1258057"/>
              <a:ext cx="1054698" cy="991636"/>
            </a:xfrm>
            <a:custGeom>
              <a:avLst/>
              <a:gdLst>
                <a:gd name="T0" fmla="*/ 2147483647 w 2343"/>
                <a:gd name="T1" fmla="*/ 2147483647 h 2198"/>
                <a:gd name="T2" fmla="*/ 2147483647 w 2343"/>
                <a:gd name="T3" fmla="*/ 2147483647 h 2198"/>
                <a:gd name="T4" fmla="*/ 2147483647 w 2343"/>
                <a:gd name="T5" fmla="*/ 2147483647 h 2198"/>
                <a:gd name="T6" fmla="*/ 2147483647 w 2343"/>
                <a:gd name="T7" fmla="*/ 2147483647 h 2198"/>
                <a:gd name="T8" fmla="*/ 2147483647 w 2343"/>
                <a:gd name="T9" fmla="*/ 2147483647 h 2198"/>
                <a:gd name="T10" fmla="*/ 2147483647 w 2343"/>
                <a:gd name="T11" fmla="*/ 2147483647 h 2198"/>
                <a:gd name="T12" fmla="*/ 2147483647 w 2343"/>
                <a:gd name="T13" fmla="*/ 2147483647 h 2198"/>
                <a:gd name="T14" fmla="*/ 2147483647 w 2343"/>
                <a:gd name="T15" fmla="*/ 2147483647 h 2198"/>
                <a:gd name="T16" fmla="*/ 2147483647 w 2343"/>
                <a:gd name="T17" fmla="*/ 2147483647 h 2198"/>
                <a:gd name="T18" fmla="*/ 2147483647 w 2343"/>
                <a:gd name="T19" fmla="*/ 2147483647 h 2198"/>
                <a:gd name="T20" fmla="*/ 2147483647 w 2343"/>
                <a:gd name="T21" fmla="*/ 2147483647 h 2198"/>
                <a:gd name="T22" fmla="*/ 2147483647 w 2343"/>
                <a:gd name="T23" fmla="*/ 2147483647 h 2198"/>
                <a:gd name="T24" fmla="*/ 2147483647 w 2343"/>
                <a:gd name="T25" fmla="*/ 2147483647 h 2198"/>
                <a:gd name="T26" fmla="*/ 2147483647 w 2343"/>
                <a:gd name="T27" fmla="*/ 2147483647 h 2198"/>
                <a:gd name="T28" fmla="*/ 2147483647 w 2343"/>
                <a:gd name="T29" fmla="*/ 2147483647 h 2198"/>
                <a:gd name="T30" fmla="*/ 2147483647 w 2343"/>
                <a:gd name="T31" fmla="*/ 2147483647 h 2198"/>
                <a:gd name="T32" fmla="*/ 2147483647 w 2343"/>
                <a:gd name="T33" fmla="*/ 2147483647 h 2198"/>
                <a:gd name="T34" fmla="*/ 2147483647 w 2343"/>
                <a:gd name="T35" fmla="*/ 2147483647 h 2198"/>
                <a:gd name="T36" fmla="*/ 2147483647 w 2343"/>
                <a:gd name="T37" fmla="*/ 2147483647 h 2198"/>
                <a:gd name="T38" fmla="*/ 2147483647 w 2343"/>
                <a:gd name="T39" fmla="*/ 2147483647 h 2198"/>
                <a:gd name="T40" fmla="*/ 2147483647 w 2343"/>
                <a:gd name="T41" fmla="*/ 2147483647 h 2198"/>
                <a:gd name="T42" fmla="*/ 2147483647 w 2343"/>
                <a:gd name="T43" fmla="*/ 2147483647 h 2198"/>
                <a:gd name="T44" fmla="*/ 2147483647 w 2343"/>
                <a:gd name="T45" fmla="*/ 2147483647 h 2198"/>
                <a:gd name="T46" fmla="*/ 2147483647 w 2343"/>
                <a:gd name="T47" fmla="*/ 2147483647 h 2198"/>
                <a:gd name="T48" fmla="*/ 2147483647 w 2343"/>
                <a:gd name="T49" fmla="*/ 2147483647 h 2198"/>
                <a:gd name="T50" fmla="*/ 2147483647 w 2343"/>
                <a:gd name="T51" fmla="*/ 2147483647 h 2198"/>
                <a:gd name="T52" fmla="*/ 2147483647 w 2343"/>
                <a:gd name="T53" fmla="*/ 2147483647 h 2198"/>
                <a:gd name="T54" fmla="*/ 2147483647 w 2343"/>
                <a:gd name="T55" fmla="*/ 2147483647 h 2198"/>
                <a:gd name="T56" fmla="*/ 2147483647 w 2343"/>
                <a:gd name="T57" fmla="*/ 2147483647 h 2198"/>
                <a:gd name="T58" fmla="*/ 2147483647 w 2343"/>
                <a:gd name="T59" fmla="*/ 2147483647 h 2198"/>
                <a:gd name="T60" fmla="*/ 2147483647 w 2343"/>
                <a:gd name="T61" fmla="*/ 2147483647 h 2198"/>
                <a:gd name="T62" fmla="*/ 2147483647 w 2343"/>
                <a:gd name="T63" fmla="*/ 2147483647 h 2198"/>
                <a:gd name="T64" fmla="*/ 2147483647 w 2343"/>
                <a:gd name="T65" fmla="*/ 2147483647 h 2198"/>
                <a:gd name="T66" fmla="*/ 2147483647 w 2343"/>
                <a:gd name="T67" fmla="*/ 2147483647 h 2198"/>
                <a:gd name="T68" fmla="*/ 2147483647 w 2343"/>
                <a:gd name="T69" fmla="*/ 2147483647 h 2198"/>
                <a:gd name="T70" fmla="*/ 2147483647 w 2343"/>
                <a:gd name="T71" fmla="*/ 2147483647 h 2198"/>
                <a:gd name="T72" fmla="*/ 2147483647 w 2343"/>
                <a:gd name="T73" fmla="*/ 2147483647 h 2198"/>
                <a:gd name="T74" fmla="*/ 2147483647 w 2343"/>
                <a:gd name="T75" fmla="*/ 2147483647 h 2198"/>
                <a:gd name="T76" fmla="*/ 2147483647 w 2343"/>
                <a:gd name="T77" fmla="*/ 2147483647 h 2198"/>
                <a:gd name="T78" fmla="*/ 2147483647 w 2343"/>
                <a:gd name="T79" fmla="*/ 2147483647 h 2198"/>
                <a:gd name="T80" fmla="*/ 2147483647 w 2343"/>
                <a:gd name="T81" fmla="*/ 2147483647 h 2198"/>
                <a:gd name="T82" fmla="*/ 2147483647 w 2343"/>
                <a:gd name="T83" fmla="*/ 2147483647 h 2198"/>
                <a:gd name="T84" fmla="*/ 2147483647 w 2343"/>
                <a:gd name="T85" fmla="*/ 2147483647 h 2198"/>
                <a:gd name="T86" fmla="*/ 2147483647 w 2343"/>
                <a:gd name="T87" fmla="*/ 2147483647 h 2198"/>
                <a:gd name="T88" fmla="*/ 2147483647 w 2343"/>
                <a:gd name="T89" fmla="*/ 2147483647 h 2198"/>
                <a:gd name="T90" fmla="*/ 2147483647 w 2343"/>
                <a:gd name="T91" fmla="*/ 2147483647 h 2198"/>
                <a:gd name="T92" fmla="*/ 2147483647 w 2343"/>
                <a:gd name="T93" fmla="*/ 2147483647 h 2198"/>
                <a:gd name="T94" fmla="*/ 2147483647 w 2343"/>
                <a:gd name="T95" fmla="*/ 2147483647 h 2198"/>
                <a:gd name="T96" fmla="*/ 2147483647 w 2343"/>
                <a:gd name="T97" fmla="*/ 2147483647 h 2198"/>
                <a:gd name="T98" fmla="*/ 2147483647 w 2343"/>
                <a:gd name="T99" fmla="*/ 2147483647 h 2198"/>
                <a:gd name="T100" fmla="*/ 2147483647 w 2343"/>
                <a:gd name="T101" fmla="*/ 2147483647 h 2198"/>
                <a:gd name="T102" fmla="*/ 2147483647 w 2343"/>
                <a:gd name="T103" fmla="*/ 2147483647 h 2198"/>
                <a:gd name="T104" fmla="*/ 2147483647 w 2343"/>
                <a:gd name="T105" fmla="*/ 2147483647 h 2198"/>
                <a:gd name="T106" fmla="*/ 2147483647 w 2343"/>
                <a:gd name="T107" fmla="*/ 2147483647 h 2198"/>
                <a:gd name="T108" fmla="*/ 2147483647 w 2343"/>
                <a:gd name="T109" fmla="*/ 2147483647 h 2198"/>
                <a:gd name="T110" fmla="*/ 2147483647 w 2343"/>
                <a:gd name="T111" fmla="*/ 2147483647 h 2198"/>
                <a:gd name="T112" fmla="*/ 2147483647 w 2343"/>
                <a:gd name="T113" fmla="*/ 2147483647 h 2198"/>
                <a:gd name="T114" fmla="*/ 2147483647 w 2343"/>
                <a:gd name="T115" fmla="*/ 2147483647 h 2198"/>
                <a:gd name="T116" fmla="*/ 2147483647 w 2343"/>
                <a:gd name="T117" fmla="*/ 2147483647 h 2198"/>
                <a:gd name="T118" fmla="*/ 2147483647 w 2343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3"/>
                <a:gd name="T181" fmla="*/ 0 h 2198"/>
                <a:gd name="T182" fmla="*/ 2343 w 2343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3" h="2198">
                  <a:moveTo>
                    <a:pt x="2343" y="1280"/>
                  </a:moveTo>
                  <a:lnTo>
                    <a:pt x="2305" y="1173"/>
                  </a:lnTo>
                  <a:lnTo>
                    <a:pt x="2268" y="1066"/>
                  </a:lnTo>
                  <a:lnTo>
                    <a:pt x="2231" y="960"/>
                  </a:lnTo>
                  <a:lnTo>
                    <a:pt x="2194" y="853"/>
                  </a:lnTo>
                  <a:lnTo>
                    <a:pt x="2156" y="747"/>
                  </a:lnTo>
                  <a:lnTo>
                    <a:pt x="2119" y="640"/>
                  </a:lnTo>
                  <a:lnTo>
                    <a:pt x="2082" y="533"/>
                  </a:lnTo>
                  <a:lnTo>
                    <a:pt x="2045" y="427"/>
                  </a:lnTo>
                  <a:lnTo>
                    <a:pt x="2007" y="320"/>
                  </a:lnTo>
                  <a:lnTo>
                    <a:pt x="1970" y="213"/>
                  </a:lnTo>
                  <a:lnTo>
                    <a:pt x="1933" y="107"/>
                  </a:lnTo>
                  <a:lnTo>
                    <a:pt x="1896" y="0"/>
                  </a:lnTo>
                  <a:lnTo>
                    <a:pt x="1849" y="17"/>
                  </a:lnTo>
                  <a:lnTo>
                    <a:pt x="1803" y="34"/>
                  </a:lnTo>
                  <a:lnTo>
                    <a:pt x="1757" y="52"/>
                  </a:lnTo>
                  <a:lnTo>
                    <a:pt x="1711" y="70"/>
                  </a:lnTo>
                  <a:lnTo>
                    <a:pt x="1665" y="89"/>
                  </a:lnTo>
                  <a:lnTo>
                    <a:pt x="1619" y="108"/>
                  </a:lnTo>
                  <a:lnTo>
                    <a:pt x="1574" y="128"/>
                  </a:lnTo>
                  <a:lnTo>
                    <a:pt x="1529" y="149"/>
                  </a:lnTo>
                  <a:lnTo>
                    <a:pt x="1484" y="170"/>
                  </a:lnTo>
                  <a:lnTo>
                    <a:pt x="1439" y="192"/>
                  </a:lnTo>
                  <a:lnTo>
                    <a:pt x="1395" y="214"/>
                  </a:lnTo>
                  <a:lnTo>
                    <a:pt x="1351" y="236"/>
                  </a:lnTo>
                  <a:lnTo>
                    <a:pt x="1307" y="260"/>
                  </a:lnTo>
                  <a:lnTo>
                    <a:pt x="1264" y="283"/>
                  </a:lnTo>
                  <a:lnTo>
                    <a:pt x="1221" y="308"/>
                  </a:lnTo>
                  <a:lnTo>
                    <a:pt x="1178" y="333"/>
                  </a:lnTo>
                  <a:lnTo>
                    <a:pt x="1135" y="358"/>
                  </a:lnTo>
                  <a:lnTo>
                    <a:pt x="1093" y="384"/>
                  </a:lnTo>
                  <a:lnTo>
                    <a:pt x="1051" y="410"/>
                  </a:lnTo>
                  <a:lnTo>
                    <a:pt x="1009" y="437"/>
                  </a:lnTo>
                  <a:lnTo>
                    <a:pt x="968" y="464"/>
                  </a:lnTo>
                  <a:lnTo>
                    <a:pt x="927" y="492"/>
                  </a:lnTo>
                  <a:lnTo>
                    <a:pt x="887" y="520"/>
                  </a:lnTo>
                  <a:lnTo>
                    <a:pt x="846" y="549"/>
                  </a:lnTo>
                  <a:lnTo>
                    <a:pt x="807" y="579"/>
                  </a:lnTo>
                  <a:lnTo>
                    <a:pt x="767" y="609"/>
                  </a:lnTo>
                  <a:lnTo>
                    <a:pt x="728" y="639"/>
                  </a:lnTo>
                  <a:lnTo>
                    <a:pt x="689" y="670"/>
                  </a:lnTo>
                  <a:lnTo>
                    <a:pt x="651" y="701"/>
                  </a:lnTo>
                  <a:lnTo>
                    <a:pt x="613" y="733"/>
                  </a:lnTo>
                  <a:lnTo>
                    <a:pt x="575" y="765"/>
                  </a:lnTo>
                  <a:lnTo>
                    <a:pt x="538" y="797"/>
                  </a:lnTo>
                  <a:lnTo>
                    <a:pt x="501" y="831"/>
                  </a:lnTo>
                  <a:lnTo>
                    <a:pt x="465" y="864"/>
                  </a:lnTo>
                  <a:lnTo>
                    <a:pt x="428" y="898"/>
                  </a:lnTo>
                  <a:lnTo>
                    <a:pt x="393" y="933"/>
                  </a:lnTo>
                  <a:lnTo>
                    <a:pt x="358" y="967"/>
                  </a:lnTo>
                  <a:lnTo>
                    <a:pt x="323" y="1003"/>
                  </a:lnTo>
                  <a:lnTo>
                    <a:pt x="289" y="1038"/>
                  </a:lnTo>
                  <a:lnTo>
                    <a:pt x="255" y="1075"/>
                  </a:lnTo>
                  <a:lnTo>
                    <a:pt x="221" y="1111"/>
                  </a:lnTo>
                  <a:lnTo>
                    <a:pt x="188" y="1148"/>
                  </a:lnTo>
                  <a:lnTo>
                    <a:pt x="156" y="1185"/>
                  </a:lnTo>
                  <a:lnTo>
                    <a:pt x="124" y="1223"/>
                  </a:lnTo>
                  <a:lnTo>
                    <a:pt x="92" y="1261"/>
                  </a:lnTo>
                  <a:lnTo>
                    <a:pt x="61" y="1300"/>
                  </a:lnTo>
                  <a:lnTo>
                    <a:pt x="30" y="1338"/>
                  </a:lnTo>
                  <a:lnTo>
                    <a:pt x="0" y="1378"/>
                  </a:lnTo>
                  <a:lnTo>
                    <a:pt x="90" y="1446"/>
                  </a:lnTo>
                  <a:lnTo>
                    <a:pt x="180" y="1514"/>
                  </a:lnTo>
                  <a:lnTo>
                    <a:pt x="270" y="1583"/>
                  </a:lnTo>
                  <a:lnTo>
                    <a:pt x="359" y="1651"/>
                  </a:lnTo>
                  <a:lnTo>
                    <a:pt x="449" y="1719"/>
                  </a:lnTo>
                  <a:lnTo>
                    <a:pt x="539" y="1788"/>
                  </a:lnTo>
                  <a:lnTo>
                    <a:pt x="629" y="1856"/>
                  </a:lnTo>
                  <a:lnTo>
                    <a:pt x="719" y="1924"/>
                  </a:lnTo>
                  <a:lnTo>
                    <a:pt x="809" y="1993"/>
                  </a:lnTo>
                  <a:lnTo>
                    <a:pt x="899" y="2061"/>
                  </a:lnTo>
                  <a:lnTo>
                    <a:pt x="989" y="2130"/>
                  </a:lnTo>
                  <a:lnTo>
                    <a:pt x="1079" y="2198"/>
                  </a:lnTo>
                  <a:lnTo>
                    <a:pt x="1099" y="2172"/>
                  </a:lnTo>
                  <a:lnTo>
                    <a:pt x="1119" y="2146"/>
                  </a:lnTo>
                  <a:lnTo>
                    <a:pt x="1140" y="2120"/>
                  </a:lnTo>
                  <a:lnTo>
                    <a:pt x="1161" y="2095"/>
                  </a:lnTo>
                  <a:lnTo>
                    <a:pt x="1182" y="2070"/>
                  </a:lnTo>
                  <a:lnTo>
                    <a:pt x="1204" y="2045"/>
                  </a:lnTo>
                  <a:lnTo>
                    <a:pt x="1226" y="2020"/>
                  </a:lnTo>
                  <a:lnTo>
                    <a:pt x="1248" y="1996"/>
                  </a:lnTo>
                  <a:lnTo>
                    <a:pt x="1271" y="1972"/>
                  </a:lnTo>
                  <a:lnTo>
                    <a:pt x="1294" y="1948"/>
                  </a:lnTo>
                  <a:lnTo>
                    <a:pt x="1317" y="1924"/>
                  </a:lnTo>
                  <a:lnTo>
                    <a:pt x="1341" y="1901"/>
                  </a:lnTo>
                  <a:lnTo>
                    <a:pt x="1364" y="1878"/>
                  </a:lnTo>
                  <a:lnTo>
                    <a:pt x="1388" y="1856"/>
                  </a:lnTo>
                  <a:lnTo>
                    <a:pt x="1413" y="1833"/>
                  </a:lnTo>
                  <a:lnTo>
                    <a:pt x="1437" y="1811"/>
                  </a:lnTo>
                  <a:lnTo>
                    <a:pt x="1462" y="1789"/>
                  </a:lnTo>
                  <a:lnTo>
                    <a:pt x="1487" y="1768"/>
                  </a:lnTo>
                  <a:lnTo>
                    <a:pt x="1513" y="1747"/>
                  </a:lnTo>
                  <a:lnTo>
                    <a:pt x="1538" y="1726"/>
                  </a:lnTo>
                  <a:lnTo>
                    <a:pt x="1564" y="1705"/>
                  </a:lnTo>
                  <a:lnTo>
                    <a:pt x="1590" y="1685"/>
                  </a:lnTo>
                  <a:lnTo>
                    <a:pt x="1616" y="1665"/>
                  </a:lnTo>
                  <a:lnTo>
                    <a:pt x="1643" y="1646"/>
                  </a:lnTo>
                  <a:lnTo>
                    <a:pt x="1670" y="1626"/>
                  </a:lnTo>
                  <a:lnTo>
                    <a:pt x="1697" y="1608"/>
                  </a:lnTo>
                  <a:lnTo>
                    <a:pt x="1724" y="1589"/>
                  </a:lnTo>
                  <a:lnTo>
                    <a:pt x="1752" y="1571"/>
                  </a:lnTo>
                  <a:lnTo>
                    <a:pt x="1779" y="1553"/>
                  </a:lnTo>
                  <a:lnTo>
                    <a:pt x="1807" y="1535"/>
                  </a:lnTo>
                  <a:lnTo>
                    <a:pt x="1836" y="1518"/>
                  </a:lnTo>
                  <a:lnTo>
                    <a:pt x="1864" y="1501"/>
                  </a:lnTo>
                  <a:lnTo>
                    <a:pt x="1892" y="1485"/>
                  </a:lnTo>
                  <a:lnTo>
                    <a:pt x="1921" y="1468"/>
                  </a:lnTo>
                  <a:lnTo>
                    <a:pt x="1950" y="1453"/>
                  </a:lnTo>
                  <a:lnTo>
                    <a:pt x="1979" y="1437"/>
                  </a:lnTo>
                  <a:lnTo>
                    <a:pt x="2009" y="1422"/>
                  </a:lnTo>
                  <a:lnTo>
                    <a:pt x="2038" y="1407"/>
                  </a:lnTo>
                  <a:lnTo>
                    <a:pt x="2068" y="1393"/>
                  </a:lnTo>
                  <a:lnTo>
                    <a:pt x="2098" y="1379"/>
                  </a:lnTo>
                  <a:lnTo>
                    <a:pt x="2128" y="1365"/>
                  </a:lnTo>
                  <a:lnTo>
                    <a:pt x="2158" y="1352"/>
                  </a:lnTo>
                  <a:lnTo>
                    <a:pt x="2189" y="1339"/>
                  </a:lnTo>
                  <a:lnTo>
                    <a:pt x="2219" y="1326"/>
                  </a:lnTo>
                  <a:lnTo>
                    <a:pt x="2250" y="1314"/>
                  </a:lnTo>
                  <a:lnTo>
                    <a:pt x="2281" y="1302"/>
                  </a:lnTo>
                  <a:lnTo>
                    <a:pt x="2311" y="1291"/>
                  </a:lnTo>
                  <a:lnTo>
                    <a:pt x="2343" y="1280"/>
                  </a:lnTo>
                </a:path>
              </a:pathLst>
            </a:custGeom>
            <a:solidFill>
              <a:srgbClr val="FFC229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21" name="Dial Panel #1"/>
            <xdr:cNvSpPr>
              <a:spLocks/>
            </xdr:cNvSpPr>
          </xdr:nvSpPr>
          <xdr:spPr bwMode="auto">
            <a:xfrm>
              <a:off x="193063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1838" y="773"/>
                  </a:moveTo>
                  <a:lnTo>
                    <a:pt x="1745" y="708"/>
                  </a:lnTo>
                  <a:lnTo>
                    <a:pt x="1653" y="644"/>
                  </a:lnTo>
                  <a:lnTo>
                    <a:pt x="1560" y="579"/>
                  </a:lnTo>
                  <a:lnTo>
                    <a:pt x="1467" y="515"/>
                  </a:lnTo>
                  <a:lnTo>
                    <a:pt x="1374" y="451"/>
                  </a:lnTo>
                  <a:lnTo>
                    <a:pt x="1281" y="386"/>
                  </a:lnTo>
                  <a:lnTo>
                    <a:pt x="1189" y="322"/>
                  </a:lnTo>
                  <a:lnTo>
                    <a:pt x="1096" y="258"/>
                  </a:lnTo>
                  <a:lnTo>
                    <a:pt x="1003" y="193"/>
                  </a:lnTo>
                  <a:lnTo>
                    <a:pt x="910" y="129"/>
                  </a:lnTo>
                  <a:lnTo>
                    <a:pt x="817" y="64"/>
                  </a:lnTo>
                  <a:lnTo>
                    <a:pt x="725" y="0"/>
                  </a:lnTo>
                  <a:lnTo>
                    <a:pt x="697" y="41"/>
                  </a:lnTo>
                  <a:lnTo>
                    <a:pt x="669" y="82"/>
                  </a:lnTo>
                  <a:lnTo>
                    <a:pt x="642" y="124"/>
                  </a:lnTo>
                  <a:lnTo>
                    <a:pt x="616" y="165"/>
                  </a:lnTo>
                  <a:lnTo>
                    <a:pt x="590" y="208"/>
                  </a:lnTo>
                  <a:lnTo>
                    <a:pt x="564" y="250"/>
                  </a:lnTo>
                  <a:lnTo>
                    <a:pt x="540" y="293"/>
                  </a:lnTo>
                  <a:lnTo>
                    <a:pt x="515" y="336"/>
                  </a:lnTo>
                  <a:lnTo>
                    <a:pt x="491" y="379"/>
                  </a:lnTo>
                  <a:lnTo>
                    <a:pt x="468" y="423"/>
                  </a:lnTo>
                  <a:lnTo>
                    <a:pt x="445" y="467"/>
                  </a:lnTo>
                  <a:lnTo>
                    <a:pt x="423" y="511"/>
                  </a:lnTo>
                  <a:lnTo>
                    <a:pt x="401" y="556"/>
                  </a:lnTo>
                  <a:lnTo>
                    <a:pt x="380" y="601"/>
                  </a:lnTo>
                  <a:lnTo>
                    <a:pt x="359" y="646"/>
                  </a:lnTo>
                  <a:lnTo>
                    <a:pt x="339" y="691"/>
                  </a:lnTo>
                  <a:lnTo>
                    <a:pt x="320" y="736"/>
                  </a:lnTo>
                  <a:lnTo>
                    <a:pt x="301" y="782"/>
                  </a:lnTo>
                  <a:lnTo>
                    <a:pt x="282" y="828"/>
                  </a:lnTo>
                  <a:lnTo>
                    <a:pt x="264" y="874"/>
                  </a:lnTo>
                  <a:lnTo>
                    <a:pt x="247" y="921"/>
                  </a:lnTo>
                  <a:lnTo>
                    <a:pt x="230" y="967"/>
                  </a:lnTo>
                  <a:lnTo>
                    <a:pt x="214" y="1014"/>
                  </a:lnTo>
                  <a:lnTo>
                    <a:pt x="199" y="1061"/>
                  </a:lnTo>
                  <a:lnTo>
                    <a:pt x="183" y="1108"/>
                  </a:lnTo>
                  <a:lnTo>
                    <a:pt x="169" y="1156"/>
                  </a:lnTo>
                  <a:lnTo>
                    <a:pt x="155" y="1203"/>
                  </a:lnTo>
                  <a:lnTo>
                    <a:pt x="142" y="1251"/>
                  </a:lnTo>
                  <a:lnTo>
                    <a:pt x="129" y="1299"/>
                  </a:lnTo>
                  <a:lnTo>
                    <a:pt x="117" y="1347"/>
                  </a:lnTo>
                  <a:lnTo>
                    <a:pt x="106" y="1395"/>
                  </a:lnTo>
                  <a:lnTo>
                    <a:pt x="95" y="1443"/>
                  </a:lnTo>
                  <a:lnTo>
                    <a:pt x="84" y="1492"/>
                  </a:lnTo>
                  <a:lnTo>
                    <a:pt x="75" y="1540"/>
                  </a:lnTo>
                  <a:lnTo>
                    <a:pt x="65" y="1589"/>
                  </a:lnTo>
                  <a:lnTo>
                    <a:pt x="57" y="1638"/>
                  </a:lnTo>
                  <a:lnTo>
                    <a:pt x="49" y="1687"/>
                  </a:lnTo>
                  <a:lnTo>
                    <a:pt x="41" y="1736"/>
                  </a:lnTo>
                  <a:lnTo>
                    <a:pt x="35" y="1785"/>
                  </a:lnTo>
                  <a:lnTo>
                    <a:pt x="28" y="1834"/>
                  </a:lnTo>
                  <a:lnTo>
                    <a:pt x="23" y="1883"/>
                  </a:lnTo>
                  <a:lnTo>
                    <a:pt x="18" y="1932"/>
                  </a:lnTo>
                  <a:lnTo>
                    <a:pt x="13" y="1982"/>
                  </a:lnTo>
                  <a:lnTo>
                    <a:pt x="10" y="2031"/>
                  </a:lnTo>
                  <a:lnTo>
                    <a:pt x="6" y="2080"/>
                  </a:lnTo>
                  <a:lnTo>
                    <a:pt x="4" y="2130"/>
                  </a:lnTo>
                  <a:lnTo>
                    <a:pt x="2" y="2179"/>
                  </a:lnTo>
                  <a:lnTo>
                    <a:pt x="0" y="2229"/>
                  </a:lnTo>
                  <a:lnTo>
                    <a:pt x="113" y="2231"/>
                  </a:lnTo>
                  <a:lnTo>
                    <a:pt x="226" y="2234"/>
                  </a:lnTo>
                  <a:lnTo>
                    <a:pt x="339" y="2236"/>
                  </a:lnTo>
                  <a:lnTo>
                    <a:pt x="452" y="2239"/>
                  </a:lnTo>
                  <a:lnTo>
                    <a:pt x="565" y="2241"/>
                  </a:lnTo>
                  <a:lnTo>
                    <a:pt x="678" y="2243"/>
                  </a:lnTo>
                  <a:lnTo>
                    <a:pt x="791" y="2246"/>
                  </a:lnTo>
                  <a:lnTo>
                    <a:pt x="904" y="2248"/>
                  </a:lnTo>
                  <a:lnTo>
                    <a:pt x="1017" y="2251"/>
                  </a:lnTo>
                  <a:lnTo>
                    <a:pt x="1130" y="2253"/>
                  </a:lnTo>
                  <a:lnTo>
                    <a:pt x="1242" y="2256"/>
                  </a:lnTo>
                  <a:lnTo>
                    <a:pt x="1355" y="2258"/>
                  </a:lnTo>
                  <a:lnTo>
                    <a:pt x="1356" y="2225"/>
                  </a:lnTo>
                  <a:lnTo>
                    <a:pt x="1358" y="2192"/>
                  </a:lnTo>
                  <a:lnTo>
                    <a:pt x="1359" y="2159"/>
                  </a:lnTo>
                  <a:lnTo>
                    <a:pt x="1361" y="2126"/>
                  </a:lnTo>
                  <a:lnTo>
                    <a:pt x="1364" y="2094"/>
                  </a:lnTo>
                  <a:lnTo>
                    <a:pt x="1367" y="2061"/>
                  </a:lnTo>
                  <a:lnTo>
                    <a:pt x="1370" y="2028"/>
                  </a:lnTo>
                  <a:lnTo>
                    <a:pt x="1374" y="1995"/>
                  </a:lnTo>
                  <a:lnTo>
                    <a:pt x="1378" y="1962"/>
                  </a:lnTo>
                  <a:lnTo>
                    <a:pt x="1383" y="1930"/>
                  </a:lnTo>
                  <a:lnTo>
                    <a:pt x="1388" y="1897"/>
                  </a:lnTo>
                  <a:lnTo>
                    <a:pt x="1393" y="1864"/>
                  </a:lnTo>
                  <a:lnTo>
                    <a:pt x="1399" y="1832"/>
                  </a:lnTo>
                  <a:lnTo>
                    <a:pt x="1405" y="1799"/>
                  </a:lnTo>
                  <a:lnTo>
                    <a:pt x="1411" y="1767"/>
                  </a:lnTo>
                  <a:lnTo>
                    <a:pt x="1418" y="1735"/>
                  </a:lnTo>
                  <a:lnTo>
                    <a:pt x="1425" y="1702"/>
                  </a:lnTo>
                  <a:lnTo>
                    <a:pt x="1433" y="1670"/>
                  </a:lnTo>
                  <a:lnTo>
                    <a:pt x="1441" y="1638"/>
                  </a:lnTo>
                  <a:lnTo>
                    <a:pt x="1450" y="1606"/>
                  </a:lnTo>
                  <a:lnTo>
                    <a:pt x="1459" y="1575"/>
                  </a:lnTo>
                  <a:lnTo>
                    <a:pt x="1468" y="1543"/>
                  </a:lnTo>
                  <a:lnTo>
                    <a:pt x="1477" y="1511"/>
                  </a:lnTo>
                  <a:lnTo>
                    <a:pt x="1487" y="1480"/>
                  </a:lnTo>
                  <a:lnTo>
                    <a:pt x="1498" y="1449"/>
                  </a:lnTo>
                  <a:lnTo>
                    <a:pt x="1509" y="1417"/>
                  </a:lnTo>
                  <a:lnTo>
                    <a:pt x="1520" y="1386"/>
                  </a:lnTo>
                  <a:lnTo>
                    <a:pt x="1531" y="1355"/>
                  </a:lnTo>
                  <a:lnTo>
                    <a:pt x="1543" y="1325"/>
                  </a:lnTo>
                  <a:lnTo>
                    <a:pt x="1555" y="1294"/>
                  </a:lnTo>
                  <a:lnTo>
                    <a:pt x="1568" y="1263"/>
                  </a:lnTo>
                  <a:lnTo>
                    <a:pt x="1581" y="1233"/>
                  </a:lnTo>
                  <a:lnTo>
                    <a:pt x="1595" y="1203"/>
                  </a:lnTo>
                  <a:lnTo>
                    <a:pt x="1608" y="1173"/>
                  </a:lnTo>
                  <a:lnTo>
                    <a:pt x="1622" y="1143"/>
                  </a:lnTo>
                  <a:lnTo>
                    <a:pt x="1637" y="1113"/>
                  </a:lnTo>
                  <a:lnTo>
                    <a:pt x="1652" y="1084"/>
                  </a:lnTo>
                  <a:lnTo>
                    <a:pt x="1667" y="1055"/>
                  </a:lnTo>
                  <a:lnTo>
                    <a:pt x="1683" y="1025"/>
                  </a:lnTo>
                  <a:lnTo>
                    <a:pt x="1698" y="996"/>
                  </a:lnTo>
                  <a:lnTo>
                    <a:pt x="1715" y="968"/>
                  </a:lnTo>
                  <a:lnTo>
                    <a:pt x="1731" y="939"/>
                  </a:lnTo>
                  <a:lnTo>
                    <a:pt x="1748" y="911"/>
                  </a:lnTo>
                  <a:lnTo>
                    <a:pt x="1766" y="883"/>
                  </a:lnTo>
                  <a:lnTo>
                    <a:pt x="1783" y="855"/>
                  </a:lnTo>
                  <a:lnTo>
                    <a:pt x="1801" y="827"/>
                  </a:lnTo>
                  <a:lnTo>
                    <a:pt x="1820" y="800"/>
                  </a:lnTo>
                  <a:lnTo>
                    <a:pt x="1838" y="773"/>
                  </a:lnTo>
                </a:path>
              </a:pathLst>
            </a:custGeom>
            <a:solidFill>
              <a:srgbClr val="FF3333"/>
            </a:solidFill>
            <a:ln w="25400">
              <a:solidFill>
                <a:srgbClr val="262626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5" name="Linear Dial Scale"/>
          <xdr:cNvGrpSpPr/>
        </xdr:nvGrpSpPr>
        <xdr:grpSpPr>
          <a:xfrm>
            <a:off x="8731248" y="2939364"/>
            <a:ext cx="2597246" cy="1200046"/>
            <a:chOff x="7894692" y="2972457"/>
            <a:chExt cx="2556393" cy="1219489"/>
          </a:xfrm>
        </xdr:grpSpPr>
        <xdr:sp macro="" textlink="'My Calculations Tab'!D7">
          <xdr:nvSpPr>
            <xdr:cNvPr id="11" name="Dial Scale Value #6"/>
            <xdr:cNvSpPr txBox="1"/>
          </xdr:nvSpPr>
          <xdr:spPr bwMode="auto">
            <a:xfrm>
              <a:off x="9890389" y="3915656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55A59F0D-ACDF-47A5-B9CE-AE77A124AD90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50.0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Tab'!D12">
          <xdr:nvSpPr>
            <xdr:cNvPr id="12" name="Dial Scale Value #5"/>
            <xdr:cNvSpPr txBox="1"/>
          </xdr:nvSpPr>
          <xdr:spPr bwMode="auto">
            <a:xfrm>
              <a:off x="9719329" y="3382130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981253CA-7343-44A3-A407-023C76F56E71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40.0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Tab'!D11">
          <xdr:nvSpPr>
            <xdr:cNvPr id="13" name="Dial Scale Value #4"/>
            <xdr:cNvSpPr txBox="1"/>
          </xdr:nvSpPr>
          <xdr:spPr bwMode="auto">
            <a:xfrm>
              <a:off x="9234659" y="2981985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B4CF7149-0916-41E9-825F-21599E52AFB7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30.0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Tab'!D10">
          <xdr:nvSpPr>
            <xdr:cNvPr id="14" name="Dial Scale Value #3"/>
            <xdr:cNvSpPr txBox="1"/>
          </xdr:nvSpPr>
          <xdr:spPr bwMode="auto">
            <a:xfrm>
              <a:off x="8588434" y="2972457"/>
              <a:ext cx="560696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877903AE-7F96-43EA-992A-CCFE4DA89648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20.0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Tab'!D9">
          <xdr:nvSpPr>
            <xdr:cNvPr id="15" name="Dial Scale Value #2"/>
            <xdr:cNvSpPr txBox="1"/>
          </xdr:nvSpPr>
          <xdr:spPr bwMode="auto">
            <a:xfrm>
              <a:off x="8094261" y="3372603"/>
              <a:ext cx="551193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484F55DA-4C73-4E10-8E45-BBCC37FD8FC8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10.0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  <xdr:sp macro="" textlink="'My Calculations Tab'!D6">
          <xdr:nvSpPr>
            <xdr:cNvPr id="16" name="Dial Scale Value #1"/>
            <xdr:cNvSpPr txBox="1"/>
          </xdr:nvSpPr>
          <xdr:spPr bwMode="auto">
            <a:xfrm>
              <a:off x="7894692" y="3915656"/>
              <a:ext cx="541689" cy="2762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D9CE68ED-C8BC-4E90-BF73-435972A5F253}" type="TxLink">
                <a:rPr lang="en-US" sz="1000" b="1" i="0" u="none" strike="noStrike" cap="none" spc="0">
                  <a:ln>
                    <a:noFill/>
                  </a:ln>
                  <a:solidFill>
                    <a:srgbClr val="000000"/>
                  </a:solidFill>
                  <a:effectLst/>
                  <a:latin typeface="Arialri"/>
                  <a:cs typeface="Arial"/>
                </a:rPr>
                <a:pPr algn="ctr"/>
                <a:t>0.0</a:t>
              </a:fld>
              <a:endParaRPr lang="en-US" sz="1100" b="1" cap="none" spc="0">
                <a:ln>
                  <a:noFill/>
                </a:ln>
                <a:solidFill>
                  <a:schemeClr val="tx1"/>
                </a:solidFill>
                <a:effectLst/>
              </a:endParaRPr>
            </a:p>
          </xdr:txBody>
        </xdr:sp>
      </xdr:grpSp>
      <xdr:sp macro="" textlink="#REF!">
        <xdr:nvSpPr>
          <xdr:cNvPr id="6" name="Linear Dial Units"/>
          <xdr:cNvSpPr txBox="1"/>
        </xdr:nvSpPr>
        <xdr:spPr bwMode="auto">
          <a:xfrm>
            <a:off x="8246791" y="4486889"/>
            <a:ext cx="3623499" cy="422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C8F05202-2B4A-4C1C-873D-FF596D5708A3}" type="TxLink">
              <a:rPr lang="en-US" sz="12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x 1,000,000 Widgets / Day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7" name="Linear Dial Needle"/>
          <xdr:cNvGraphicFramePr>
            <a:graphicFrameLocks/>
          </xdr:cNvGraphicFramePr>
        </xdr:nvGraphicFramePr>
        <xdr:xfrm>
          <a:off x="8001364" y="1723891"/>
          <a:ext cx="4100597" cy="26819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Dial Needle Circle"/>
          <xdr:cNvSpPr/>
        </xdr:nvSpPr>
        <xdr:spPr bwMode="auto">
          <a:xfrm>
            <a:off x="9550195" y="3502339"/>
            <a:ext cx="968911" cy="984548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95000"/>
                <a:lumOff val="5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My Calculations Tab'!D8">
        <xdr:nvSpPr>
          <xdr:cNvPr id="9" name="Linear Dial Main Value"/>
          <xdr:cNvSpPr txBox="1"/>
        </xdr:nvSpPr>
        <xdr:spPr bwMode="auto">
          <a:xfrm>
            <a:off x="9495978" y="3757589"/>
            <a:ext cx="1064479" cy="472918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EBAFFBD3-6C33-41DB-B021-89865AD74F60}" type="TxLink">
              <a:rPr lang="en-US" sz="3000" b="1" i="0" u="none" strike="noStrike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ri"/>
                <a:cs typeface="Arial" pitchFamily="34" charset="0"/>
              </a:rPr>
              <a:pPr algn="ctr"/>
              <a:t>0.0</a:t>
            </a:fld>
            <a:endParaRPr lang="en-US" sz="3000" b="1" cap="none" spc="5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53100">
                  <a:schemeClr val="bg1">
                    <a:lumMod val="50000"/>
                    <a:alpha val="30000"/>
                  </a:schemeClr>
                </a:glo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#REF!">
        <xdr:nvSpPr>
          <xdr:cNvPr id="10" name="Linear Dial Title"/>
          <xdr:cNvSpPr txBox="1"/>
        </xdr:nvSpPr>
        <xdr:spPr bwMode="auto">
          <a:xfrm>
            <a:off x="8380588" y="1284174"/>
            <a:ext cx="3336794" cy="8376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B5676C2B-EE8B-47C7-BF24-4188046027F3}" type="TxLink">
              <a:rPr lang="en-US" sz="2400" b="1" i="0" u="none" strike="noStrike">
                <a:solidFill>
                  <a:srgbClr val="000000"/>
                </a:solidFill>
                <a:latin typeface="Arialri"/>
                <a:cs typeface="Arial" pitchFamily="34" charset="0"/>
              </a:rPr>
              <a:pPr algn="ctr"/>
              <a:t>Daily Widget Demand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8</xdr:col>
      <xdr:colOff>158750</xdr:colOff>
      <xdr:row>1</xdr:row>
      <xdr:rowOff>39692</xdr:rowOff>
    </xdr:from>
    <xdr:to>
      <xdr:col>20</xdr:col>
      <xdr:colOff>515940</xdr:colOff>
      <xdr:row>5</xdr:row>
      <xdr:rowOff>11269</xdr:rowOff>
    </xdr:to>
    <xdr:sp macro="" textlink="">
      <xdr:nvSpPr>
        <xdr:cNvPr id="22" name="a) Linear Dial Widget Title"/>
        <xdr:cNvSpPr txBox="1"/>
      </xdr:nvSpPr>
      <xdr:spPr bwMode="auto">
        <a:xfrm>
          <a:off x="158750" y="1211267"/>
          <a:ext cx="7777165" cy="638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1">
              <a:latin typeface="Arial" pitchFamily="34" charset="0"/>
              <a:cs typeface="Arial" pitchFamily="34" charset="0"/>
            </a:rPr>
            <a:t>A) Linear</a:t>
          </a:r>
          <a:r>
            <a:rPr lang="en-US" sz="2400" b="1" baseline="0">
              <a:latin typeface="Arial" pitchFamily="34" charset="0"/>
              <a:cs typeface="Arial" pitchFamily="34" charset="0"/>
            </a:rPr>
            <a:t> Dial</a:t>
          </a:r>
          <a:r>
            <a:rPr lang="en-US" sz="2400" b="1">
              <a:latin typeface="Arial" pitchFamily="34" charset="0"/>
              <a:cs typeface="Arial" pitchFamily="34" charset="0"/>
            </a:rPr>
            <a:t> Widget Configuration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T16"/>
  <sheetViews>
    <sheetView tabSelected="1" zoomScale="90" zoomScaleNormal="90" workbookViewId="0"/>
  </sheetViews>
  <sheetFormatPr defaultRowHeight="12.75" x14ac:dyDescent="0.2"/>
  <cols>
    <col min="1" max="1" width="3.42578125" customWidth="1"/>
    <col min="14" max="14" width="12.28515625" customWidth="1"/>
  </cols>
  <sheetData>
    <row r="2" spans="10:20" x14ac:dyDescent="0.2"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0:20" x14ac:dyDescent="0.2"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0:20" x14ac:dyDescent="0.2"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0:20" x14ac:dyDescent="0.2"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0:20" ht="13.5" thickBot="1" x14ac:dyDescent="0.25"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0:20" ht="27" thickBot="1" x14ac:dyDescent="0.25">
      <c r="J7" s="2" t="s">
        <v>0</v>
      </c>
      <c r="K7" s="3"/>
      <c r="L7" s="4"/>
      <c r="M7" s="4"/>
      <c r="N7" s="5" t="s">
        <v>1</v>
      </c>
      <c r="O7" s="6"/>
      <c r="P7" s="6"/>
      <c r="Q7" s="6"/>
      <c r="R7" s="6"/>
      <c r="S7" s="7"/>
      <c r="T7" s="1"/>
    </row>
    <row r="8" spans="10:20" ht="15.75" thickBot="1" x14ac:dyDescent="0.25">
      <c r="J8" s="8"/>
      <c r="K8" s="9"/>
      <c r="L8" s="10"/>
      <c r="M8" s="10"/>
      <c r="N8" s="11"/>
      <c r="O8" s="12"/>
      <c r="P8" s="10"/>
      <c r="Q8" s="10"/>
      <c r="R8" s="10"/>
      <c r="S8" s="10"/>
      <c r="T8" s="10"/>
    </row>
    <row r="9" spans="10:20" ht="27" thickBot="1" x14ac:dyDescent="0.25">
      <c r="J9" s="2" t="s">
        <v>2</v>
      </c>
      <c r="K9" s="3"/>
      <c r="L9" s="4"/>
      <c r="M9" s="4"/>
      <c r="N9" s="5" t="s">
        <v>3</v>
      </c>
      <c r="O9" s="6"/>
      <c r="P9" s="6"/>
      <c r="Q9" s="6"/>
      <c r="R9" s="6"/>
      <c r="S9" s="7"/>
      <c r="T9" s="1"/>
    </row>
    <row r="10" spans="10:20" ht="15.75" thickBot="1" x14ac:dyDescent="0.25">
      <c r="J10" s="8"/>
      <c r="K10" s="9"/>
      <c r="L10" s="10"/>
      <c r="M10" s="10"/>
      <c r="N10" s="11"/>
      <c r="O10" s="13"/>
      <c r="P10" s="10"/>
      <c r="Q10" s="10"/>
      <c r="R10" s="10"/>
      <c r="S10" s="10"/>
      <c r="T10" s="10"/>
    </row>
    <row r="11" spans="10:20" ht="30.75" thickBot="1" x14ac:dyDescent="0.25">
      <c r="J11" s="2" t="s">
        <v>4</v>
      </c>
      <c r="K11" s="3"/>
      <c r="L11" s="4"/>
      <c r="M11" s="4"/>
      <c r="N11" s="14">
        <v>-6</v>
      </c>
      <c r="O11" s="15"/>
      <c r="P11" s="15"/>
      <c r="Q11" s="15"/>
      <c r="R11" s="15"/>
      <c r="S11" s="15"/>
      <c r="T11" s="15"/>
    </row>
    <row r="12" spans="10:20" ht="15.75" thickBot="1" x14ac:dyDescent="0.25">
      <c r="J12" s="8"/>
      <c r="K12" s="9"/>
      <c r="L12" s="10"/>
      <c r="M12" s="10"/>
      <c r="N12" s="11"/>
      <c r="O12" s="10"/>
      <c r="P12" s="10"/>
      <c r="Q12" s="10"/>
      <c r="R12" s="10"/>
      <c r="S12" s="10"/>
      <c r="T12" s="10"/>
    </row>
    <row r="13" spans="10:20" ht="30.75" thickBot="1" x14ac:dyDescent="0.25">
      <c r="J13" s="2" t="s">
        <v>5</v>
      </c>
      <c r="K13" s="3"/>
      <c r="L13" s="4"/>
      <c r="M13" s="4"/>
      <c r="N13" s="14">
        <v>0</v>
      </c>
      <c r="O13" s="15"/>
      <c r="P13" s="15"/>
      <c r="Q13" s="15"/>
      <c r="R13" s="15"/>
      <c r="S13" s="15"/>
      <c r="T13" s="15"/>
    </row>
    <row r="14" spans="10:20" ht="15.75" thickBot="1" x14ac:dyDescent="0.25">
      <c r="J14" s="8"/>
      <c r="K14" s="9"/>
      <c r="L14" s="10"/>
      <c r="M14" s="10"/>
      <c r="N14" s="11"/>
      <c r="O14" s="10"/>
      <c r="P14" s="10"/>
      <c r="Q14" s="10"/>
      <c r="R14" s="10"/>
      <c r="S14" s="10"/>
      <c r="T14" s="10"/>
    </row>
    <row r="15" spans="10:20" ht="30.75" thickBot="1" x14ac:dyDescent="0.25">
      <c r="J15" s="2" t="s">
        <v>6</v>
      </c>
      <c r="K15" s="3"/>
      <c r="L15" s="4"/>
      <c r="M15" s="4"/>
      <c r="N15" s="14">
        <v>50</v>
      </c>
      <c r="O15" s="15"/>
      <c r="P15" s="15"/>
      <c r="Q15" s="15"/>
      <c r="R15" s="15"/>
      <c r="S15" s="15"/>
      <c r="T15" s="15"/>
    </row>
    <row r="16" spans="10:20" x14ac:dyDescent="0.2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</sheetData>
  <sheetProtection password="D36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17"/>
  <sheetViews>
    <sheetView showGridLines="0" zoomScale="120" zoomScaleNormal="120" workbookViewId="0">
      <selection activeCell="F21" sqref="F21"/>
    </sheetView>
  </sheetViews>
  <sheetFormatPr defaultRowHeight="12.75" x14ac:dyDescent="0.2"/>
  <cols>
    <col min="1" max="1" width="2.42578125" style="16" customWidth="1"/>
    <col min="2" max="2" width="3" style="16" customWidth="1"/>
    <col min="3" max="3" width="9.140625" style="16"/>
    <col min="4" max="4" width="11.28515625" style="16" customWidth="1"/>
    <col min="5" max="16384" width="9.140625" style="16"/>
  </cols>
  <sheetData>
    <row r="3" spans="3:8" x14ac:dyDescent="0.2">
      <c r="C3" s="18" t="s">
        <v>7</v>
      </c>
      <c r="D3" s="17"/>
      <c r="E3" s="17"/>
      <c r="G3" s="19"/>
      <c r="H3" s="19"/>
    </row>
    <row r="4" spans="3:8" x14ac:dyDescent="0.2">
      <c r="C4" s="18"/>
      <c r="D4" s="17"/>
      <c r="E4" s="17"/>
      <c r="G4" s="19"/>
      <c r="H4" s="19"/>
    </row>
    <row r="5" spans="3:8" x14ac:dyDescent="0.2">
      <c r="D5" s="20" t="s">
        <v>8</v>
      </c>
      <c r="E5" s="20" t="s">
        <v>9</v>
      </c>
      <c r="G5" s="20" t="s">
        <v>10</v>
      </c>
      <c r="H5" s="20" t="s">
        <v>11</v>
      </c>
    </row>
    <row r="6" spans="3:8" x14ac:dyDescent="0.2">
      <c r="C6" s="18" t="s">
        <v>12</v>
      </c>
      <c r="D6" s="17">
        <f>'My Dashboard'!N13</f>
        <v>0</v>
      </c>
      <c r="E6" s="17">
        <v>0</v>
      </c>
      <c r="G6" s="17">
        <f>50-(50*COS(RADIANS(E8)))</f>
        <v>0</v>
      </c>
      <c r="H6" s="17">
        <f>50*SIN(RADIANS(E8))</f>
        <v>0</v>
      </c>
    </row>
    <row r="7" spans="3:8" x14ac:dyDescent="0.2">
      <c r="C7" s="18" t="s">
        <v>13</v>
      </c>
      <c r="D7" s="17">
        <f>'My Dashboard'!N15</f>
        <v>50</v>
      </c>
      <c r="E7" s="17">
        <v>180</v>
      </c>
      <c r="G7" s="17">
        <f>50-(2*COS(RADIANS(E8+90)))</f>
        <v>50</v>
      </c>
      <c r="H7" s="17">
        <f>2*SIN(RADIANS(E8+90))</f>
        <v>2</v>
      </c>
    </row>
    <row r="8" spans="3:8" x14ac:dyDescent="0.2">
      <c r="C8" s="18" t="s">
        <v>14</v>
      </c>
      <c r="D8" s="17">
        <f>IF('My Dashboard'!N11&gt;D7,D7,IF('My Dashboard'!N11&lt;D6,D6,'My Dashboard'!N11))</f>
        <v>0</v>
      </c>
      <c r="E8" s="17">
        <f>((D8-D6)/(D7-D6))*180</f>
        <v>0</v>
      </c>
      <c r="G8" s="17">
        <f>50-(2*COS(RADIANS(E8-90)))</f>
        <v>50</v>
      </c>
      <c r="H8" s="17">
        <f>2*SIN(RADIANS(E8-90))</f>
        <v>-2</v>
      </c>
    </row>
    <row r="9" spans="3:8" x14ac:dyDescent="0.2">
      <c r="C9" s="16" t="s">
        <v>15</v>
      </c>
      <c r="D9" s="17">
        <f>((D7-D6)/5)+D6</f>
        <v>10</v>
      </c>
      <c r="E9" s="17"/>
      <c r="G9" s="17">
        <f>G6</f>
        <v>0</v>
      </c>
      <c r="H9" s="17">
        <f>H6</f>
        <v>0</v>
      </c>
    </row>
    <row r="10" spans="3:8" x14ac:dyDescent="0.2">
      <c r="C10" s="16" t="s">
        <v>16</v>
      </c>
      <c r="D10" s="17">
        <f>((D7-D6)*2/5)+D6</f>
        <v>20</v>
      </c>
      <c r="E10" s="17"/>
      <c r="G10" s="17">
        <v>50</v>
      </c>
      <c r="H10" s="17">
        <v>0</v>
      </c>
    </row>
    <row r="11" spans="3:8" x14ac:dyDescent="0.2">
      <c r="C11" s="16" t="s">
        <v>17</v>
      </c>
      <c r="D11" s="17">
        <f>((D7-D6)*3/5) + D6</f>
        <v>30</v>
      </c>
      <c r="E11" s="17"/>
      <c r="G11" s="17"/>
      <c r="H11" s="17"/>
    </row>
    <row r="12" spans="3:8" x14ac:dyDescent="0.2">
      <c r="C12" s="16" t="s">
        <v>18</v>
      </c>
      <c r="D12" s="17">
        <f>((D7-D6)*4/5) + D6</f>
        <v>40</v>
      </c>
      <c r="E12" s="17"/>
      <c r="G12" s="17"/>
      <c r="H12" s="17"/>
    </row>
    <row r="13" spans="3:8" x14ac:dyDescent="0.2">
      <c r="D13" s="17"/>
      <c r="E13" s="17"/>
      <c r="G13" s="17"/>
      <c r="H13" s="17"/>
    </row>
    <row r="14" spans="3:8" x14ac:dyDescent="0.2">
      <c r="C14" s="18" t="s">
        <v>19</v>
      </c>
      <c r="D14" s="17"/>
      <c r="E14" s="17"/>
      <c r="G14" s="17"/>
      <c r="H14" s="17"/>
    </row>
    <row r="15" spans="3:8" x14ac:dyDescent="0.2">
      <c r="C15" s="18"/>
      <c r="D15" s="17"/>
      <c r="E15" s="17"/>
      <c r="G15" s="17"/>
      <c r="H15" s="17"/>
    </row>
    <row r="16" spans="3:8" x14ac:dyDescent="0.2">
      <c r="C16" s="18" t="s">
        <v>20</v>
      </c>
      <c r="D16" s="17"/>
      <c r="E16" s="17"/>
      <c r="G16" s="17"/>
      <c r="H16" s="17"/>
    </row>
    <row r="17" spans="4:8" x14ac:dyDescent="0.2">
      <c r="D17" s="17"/>
      <c r="E17" s="17"/>
      <c r="G17" s="17"/>
      <c r="H17" s="17"/>
    </row>
  </sheetData>
  <sheetProtection password="D36E" sheet="1" objects="1" scenarios="1" selectLockedCells="1" selectUn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 Dashboard</vt:lpstr>
      <vt:lpstr>My Calculations 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2014-09-04T21:00:20Z</dcterms:created>
  <dcterms:modified xsi:type="dcterms:W3CDTF">2014-09-18T09:25:04Z</dcterms:modified>
</cp:coreProperties>
</file>